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drawings/drawing7.xml" ContentType="application/vnd.openxmlformats-officedocument.drawing+xml"/>
  <Override PartName="/xl/charts/chart32.xml" ContentType="application/vnd.openxmlformats-officedocument.drawingml.chart+xml"/>
  <Override PartName="/xl/drawings/drawing8.xml" ContentType="application/vnd.openxmlformats-officedocument.drawing+xml"/>
  <Override PartName="/xl/charts/chart33.xml" ContentType="application/vnd.openxmlformats-officedocument.drawingml.chart+xml"/>
  <Override PartName="/xl/drawings/drawing9.xml" ContentType="application/vnd.openxmlformats-officedocument.drawing+xml"/>
  <Override PartName="/xl/charts/chart34.xml" ContentType="application/vnd.openxmlformats-officedocument.drawingml.chart+xml"/>
  <Override PartName="/xl/drawings/drawing10.xml" ContentType="application/vnd.openxmlformats-officedocument.drawing+xml"/>
  <Override PartName="/xl/charts/chart35.xml" ContentType="application/vnd.openxmlformats-officedocument.drawingml.chart+xml"/>
  <Override PartName="/xl/drawings/drawing11.xml" ContentType="application/vnd.openxmlformats-officedocument.drawing+xml"/>
  <Override PartName="/xl/charts/chart36.xml" ContentType="application/vnd.openxmlformats-officedocument.drawingml.chart+xml"/>
  <Override PartName="/xl/drawings/drawing12.xml" ContentType="application/vnd.openxmlformats-officedocument.drawing+xml"/>
  <Override PartName="/xl/charts/chart37.xml" ContentType="application/vnd.openxmlformats-officedocument.drawingml.chart+xml"/>
  <Override PartName="/xl/drawings/drawing13.xml" ContentType="application/vnd.openxmlformats-officedocument.drawing+xml"/>
  <Override PartName="/xl/charts/chart38.xml" ContentType="application/vnd.openxmlformats-officedocument.drawingml.chart+xml"/>
  <Override PartName="/xl/drawings/drawing14.xml" ContentType="application/vnd.openxmlformats-officedocument.drawing+xml"/>
  <Override PartName="/xl/charts/chart39.xml" ContentType="application/vnd.openxmlformats-officedocument.drawingml.chart+xml"/>
  <Override PartName="/xl/drawings/drawing15.xml" ContentType="application/vnd.openxmlformats-officedocument.drawing+xml"/>
  <Override PartName="/xl/charts/chart40.xml" ContentType="application/vnd.openxmlformats-officedocument.drawingml.chart+xml"/>
  <Override PartName="/xl/drawings/drawing16.xml" ContentType="application/vnd.openxmlformats-officedocument.drawing+xml"/>
  <Override PartName="/xl/charts/chart41.xml" ContentType="application/vnd.openxmlformats-officedocument.drawingml.chart+xml"/>
  <Override PartName="/xl/drawings/drawing17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8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9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0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50.xml" ContentType="application/vnd.openxmlformats-officedocument.drawingml.chart+xml"/>
  <Override PartName="/xl/drawings/drawing24.xml" ContentType="application/vnd.openxmlformats-officedocument.drawing+xml"/>
  <Override PartName="/xl/charts/chart51.xml" ContentType="application/vnd.openxmlformats-officedocument.drawingml.chart+xml"/>
  <Override PartName="/xl/drawings/drawing25.xml" ContentType="application/vnd.openxmlformats-officedocument.drawing+xml"/>
  <Override PartName="/xl/charts/chart52.xml" ContentType="application/vnd.openxmlformats-officedocument.drawingml.chart+xml"/>
  <Override PartName="/xl/drawings/drawing26.xml" ContentType="application/vnd.openxmlformats-officedocument.drawing+xml"/>
  <Override PartName="/xl/charts/chart53.xml" ContentType="application/vnd.openxmlformats-officedocument.drawingml.chart+xml"/>
  <Override PartName="/xl/drawings/drawing27.xml" ContentType="application/vnd.openxmlformats-officedocument.drawing+xml"/>
  <Override PartName="/xl/charts/chart54.xml" ContentType="application/vnd.openxmlformats-officedocument.drawingml.chart+xml"/>
  <Override PartName="/xl/drawings/drawing28.xml" ContentType="application/vnd.openxmlformats-officedocument.drawing+xml"/>
  <Override PartName="/xl/charts/chart55.xml" ContentType="application/vnd.openxmlformats-officedocument.drawingml.chart+xml"/>
  <Override PartName="/xl/drawings/drawing29.xml" ContentType="application/vnd.openxmlformats-officedocument.drawing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R:\General\INFORMES\INFORMES 2023\03 MARZO\I0109-03.23 Ministerio Agricultura Anuario Estadístico\AE2022\+++CAPITULOS  XLS\"/>
    </mc:Choice>
  </mc:AlternateContent>
  <xr:revisionPtr revIDLastSave="0" documentId="13_ncr:1_{A58F2554-FB85-450D-9916-8EF00C2F98D6}" xr6:coauthVersionLast="47" xr6:coauthVersionMax="47" xr10:uidLastSave="{00000000-0000-0000-0000-000000000000}"/>
  <bookViews>
    <workbookView xWindow="28680" yWindow="360" windowWidth="25440" windowHeight="15390" tabRatio="822" firstSheet="32" activeTab="36" xr2:uid="{00000000-000D-0000-FFFF-FFFF00000000}"/>
  </bookViews>
  <sheets>
    <sheet name="10.1.1.1" sheetId="136" r:id="rId1"/>
    <sheet name="10.1.1.2" sheetId="137" r:id="rId2"/>
    <sheet name="10.1.1.3" sheetId="138" r:id="rId3"/>
    <sheet name="10.1.1.4" sheetId="139" r:id="rId4"/>
    <sheet name="10.1.2.1" sheetId="119" r:id="rId5"/>
    <sheet name="10.1.2.2" sheetId="120" r:id="rId6"/>
    <sheet name="10.1.2.3" sheetId="160" r:id="rId7"/>
    <sheet name="10.1.2.4" sheetId="161" r:id="rId8"/>
    <sheet name="10.1.2.5" sheetId="162" r:id="rId9"/>
    <sheet name="10.1.3.1" sheetId="163" r:id="rId10"/>
    <sheet name="10.1.3.2" sheetId="164" r:id="rId11"/>
    <sheet name="10.1.3.3" sheetId="165" r:id="rId12"/>
    <sheet name="10.1.3.4" sheetId="166" r:id="rId13"/>
    <sheet name="10.1.3.5" sheetId="167" r:id="rId14"/>
    <sheet name="10.1.4" sheetId="10" r:id="rId15"/>
    <sheet name="10.1.5" sheetId="18" r:id="rId16"/>
    <sheet name="10.1.6.1" sheetId="19" r:id="rId17"/>
    <sheet name="10.1.6.2" sheetId="20" r:id="rId18"/>
    <sheet name="10.1.6.3" sheetId="21" r:id="rId19"/>
    <sheet name="10.1.6.4" sheetId="22" r:id="rId20"/>
    <sheet name="10.1.6.5" sheetId="16" r:id="rId21"/>
    <sheet name="10.1.6.6" sheetId="17" r:id="rId22"/>
    <sheet name="10.2.1.1" sheetId="140" r:id="rId23"/>
    <sheet name="10.2.1.2" sheetId="141" r:id="rId24"/>
    <sheet name="10.2.1.3" sheetId="142" r:id="rId25"/>
    <sheet name="10.2.2.1" sheetId="143" r:id="rId26"/>
    <sheet name="10.2.2.2" sheetId="144" r:id="rId27"/>
    <sheet name="10.2.2.3" sheetId="145" r:id="rId28"/>
    <sheet name="10.2.3" sheetId="146" r:id="rId29"/>
    <sheet name="10.2.4.1" sheetId="147" r:id="rId30"/>
    <sheet name="10.2.4.2" sheetId="148" r:id="rId31"/>
    <sheet name="10.2.5" sheetId="149" r:id="rId32"/>
    <sheet name="10.2.6" sheetId="150" r:id="rId33"/>
    <sheet name="10.2.7.1" sheetId="151" r:id="rId34"/>
    <sheet name="10.2.7.2" sheetId="152" r:id="rId35"/>
    <sheet name="10.2.8.1" sheetId="153" r:id="rId36"/>
    <sheet name="10.2.8.2" sheetId="154" r:id="rId37"/>
    <sheet name="10.2.9" sheetId="155" r:id="rId38"/>
    <sheet name="10.2.10" sheetId="156" r:id="rId39"/>
    <sheet name="10.3.1" sheetId="82" r:id="rId40"/>
    <sheet name="10.3.2" sheetId="168" r:id="rId41"/>
    <sheet name="10.3.3" sheetId="169" r:id="rId42"/>
    <sheet name="10.4.1" sheetId="129" r:id="rId43"/>
    <sheet name="10.4.2.1" sheetId="130" r:id="rId44"/>
    <sheet name="GR 10.4.2.1" sheetId="159" r:id="rId45"/>
    <sheet name="10.4.2.2" sheetId="131" r:id="rId46"/>
    <sheet name="10.4.3.1" sheetId="132" r:id="rId47"/>
    <sheet name="GR 10.4.3.1" sheetId="158" r:id="rId48"/>
    <sheet name="10.4.3.2" sheetId="133" r:id="rId49"/>
    <sheet name="10.4.4" sheetId="134" r:id="rId50"/>
    <sheet name="10.4.5" sheetId="135" r:id="rId51"/>
  </sheets>
  <externalReferences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\A" localSheetId="0">'10.1.1.1'!#REF!</definedName>
    <definedName name="\A" localSheetId="1">'10.1.1.2'!#REF!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'10.1.4'!#REF!</definedName>
    <definedName name="\A" localSheetId="15">'10.1.5'!#REF!</definedName>
    <definedName name="\A" localSheetId="16">'10.1.6.1'!#REF!</definedName>
    <definedName name="\A" localSheetId="17">'10.1.6.2'!#REF!</definedName>
    <definedName name="\A" localSheetId="18">'10.1.6.3'!#REF!</definedName>
    <definedName name="\A" localSheetId="19">'10.1.6.4'!#REF!</definedName>
    <definedName name="\A" localSheetId="20">'10.1.6.5'!#REF!</definedName>
    <definedName name="\A" localSheetId="21">'10.1.6.6'!#REF!</definedName>
    <definedName name="\A" localSheetId="34">#REF!</definedName>
    <definedName name="\A" localSheetId="40">#REF!</definedName>
    <definedName name="\A" localSheetId="41">#REF!</definedName>
    <definedName name="\A" localSheetId="45">'10.4.2.2'!#REF!</definedName>
    <definedName name="\A" localSheetId="46">'10.4.3.1'!#REF!</definedName>
    <definedName name="\A" localSheetId="48">'10.4.3.2'!#REF!</definedName>
    <definedName name="\A">#REF!</definedName>
    <definedName name="\B" localSheetId="2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40">#REF!</definedName>
    <definedName name="\B" localSheetId="41">#REF!</definedName>
    <definedName name="\B">#REF!</definedName>
    <definedName name="\C" localSheetId="0">'10.1.1.1'!#REF!</definedName>
    <definedName name="\C" localSheetId="1">'10.1.1.2'!#REF!</definedName>
    <definedName name="\C" localSheetId="2">#REF!</definedName>
    <definedName name="\C" localSheetId="3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C" localSheetId="14">'10.1.4'!#REF!</definedName>
    <definedName name="\C" localSheetId="15">'10.1.5'!#REF!</definedName>
    <definedName name="\C" localSheetId="16">'10.1.6.1'!#REF!</definedName>
    <definedName name="\C" localSheetId="17">'10.1.6.2'!#REF!</definedName>
    <definedName name="\C" localSheetId="18">'10.1.6.3'!#REF!</definedName>
    <definedName name="\C" localSheetId="19">'10.1.6.4'!#REF!</definedName>
    <definedName name="\C" localSheetId="20">'10.1.6.5'!#REF!</definedName>
    <definedName name="\C" localSheetId="21">'10.1.6.6'!#REF!</definedName>
    <definedName name="\C" localSheetId="34">#REF!</definedName>
    <definedName name="\C" localSheetId="40">#REF!</definedName>
    <definedName name="\C" localSheetId="41">#REF!</definedName>
    <definedName name="\C" localSheetId="45">'10.4.2.2'!#REF!</definedName>
    <definedName name="\C" localSheetId="46">'10.4.3.1'!#REF!</definedName>
    <definedName name="\C" localSheetId="48">'10.4.3.2'!#REF!</definedName>
    <definedName name="\C">#REF!</definedName>
    <definedName name="\D" localSheetId="2">'[1]19.11-12'!$B$51</definedName>
    <definedName name="\D">'[2]19.11-12'!$B$51</definedName>
    <definedName name="\G" localSheetId="0">'10.1.1.1'!#REF!</definedName>
    <definedName name="\G" localSheetId="1">'10.1.1.2'!#REF!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'10.1.4'!#REF!</definedName>
    <definedName name="\G" localSheetId="15">'10.1.5'!#REF!</definedName>
    <definedName name="\G" localSheetId="16">'10.1.6.1'!#REF!</definedName>
    <definedName name="\G" localSheetId="17">'10.1.6.2'!#REF!</definedName>
    <definedName name="\G" localSheetId="18">'10.1.6.3'!#REF!</definedName>
    <definedName name="\G" localSheetId="19">'10.1.6.4'!#REF!</definedName>
    <definedName name="\G" localSheetId="20">'10.1.6.5'!#REF!</definedName>
    <definedName name="\G" localSheetId="21">'10.1.6.6'!#REF!</definedName>
    <definedName name="\G" localSheetId="34">#REF!</definedName>
    <definedName name="\G" localSheetId="40">#REF!</definedName>
    <definedName name="\G" localSheetId="41">#REF!</definedName>
    <definedName name="\G" localSheetId="45">'10.4.2.2'!#REF!</definedName>
    <definedName name="\G" localSheetId="46">'10.4.3.1'!#REF!</definedName>
    <definedName name="\G" localSheetId="48">'10.4.3.2'!#REF!</definedName>
    <definedName name="\G">#REF!</definedName>
    <definedName name="\I" localSheetId="2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 localSheetId="10">#REF!</definedName>
    <definedName name="\I" localSheetId="11">#REF!</definedName>
    <definedName name="\I" localSheetId="12">#REF!</definedName>
    <definedName name="\I" localSheetId="13">#REF!</definedName>
    <definedName name="\I" localSheetId="40">#REF!</definedName>
    <definedName name="\I" localSheetId="41">#REF!</definedName>
    <definedName name="\I" localSheetId="45">'10.4.2.2'!#REF!</definedName>
    <definedName name="\I" localSheetId="46">'10.4.3.1'!#REF!</definedName>
    <definedName name="\I" localSheetId="48">'10.4.3.2'!#REF!</definedName>
    <definedName name="\I">#REF!</definedName>
    <definedName name="\L" localSheetId="2">'[1]19.11-12'!$B$53</definedName>
    <definedName name="\L" localSheetId="45">'10.4.2.2'!#REF!</definedName>
    <definedName name="\L" localSheetId="46">'10.4.3.1'!#REF!</definedName>
    <definedName name="\L" localSheetId="48">'10.4.3.2'!#REF!</definedName>
    <definedName name="\L">'[2]19.11-12'!$B$53</definedName>
    <definedName name="\M" localSheetId="6">#REF!</definedName>
    <definedName name="\M" localSheetId="7">#REF!</definedName>
    <definedName name="\M" localSheetId="8">#REF!</definedName>
    <definedName name="\M" localSheetId="9">#REF!</definedName>
    <definedName name="\M" localSheetId="10">#REF!</definedName>
    <definedName name="\M" localSheetId="11">#REF!</definedName>
    <definedName name="\M" localSheetId="12">#REF!</definedName>
    <definedName name="\M" localSheetId="13">#REF!</definedName>
    <definedName name="\M" localSheetId="34">#REF!</definedName>
    <definedName name="\M" localSheetId="40">#REF!</definedName>
    <definedName name="\M" localSheetId="41">#REF!</definedName>
    <definedName name="\M">#REF!</definedName>
    <definedName name="\N" localSheetId="2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8">'10.1.6.3'!#REF!</definedName>
    <definedName name="\N" localSheetId="19">'10.1.6.4'!#REF!</definedName>
    <definedName name="\N" localSheetId="34">#REF!</definedName>
    <definedName name="\N" localSheetId="40">#REF!</definedName>
    <definedName name="\N" localSheetId="41">#REF!</definedName>
    <definedName name="\N" localSheetId="45">'10.4.2.2'!#REF!</definedName>
    <definedName name="\N" localSheetId="46">'10.4.3.1'!#REF!</definedName>
    <definedName name="\N" localSheetId="48">'10.4.3.2'!#REF!</definedName>
    <definedName name="\N">#REF!</definedName>
    <definedName name="\Q" localSheetId="6">#REF!</definedName>
    <definedName name="\Q" localSheetId="7">#REF!</definedName>
    <definedName name="\Q" localSheetId="8">#REF!</definedName>
    <definedName name="\Q" localSheetId="9">#REF!</definedName>
    <definedName name="\Q" localSheetId="10">#REF!</definedName>
    <definedName name="\Q" localSheetId="11">#REF!</definedName>
    <definedName name="\Q" localSheetId="12">#REF!</definedName>
    <definedName name="\Q" localSheetId="13">#REF!</definedName>
    <definedName name="\Q" localSheetId="34">#REF!</definedName>
    <definedName name="\Q" localSheetId="40">#REF!</definedName>
    <definedName name="\Q" localSheetId="41">#REF!</definedName>
    <definedName name="\Q">#REF!</definedName>
    <definedName name="\S" localSheetId="6">#REF!</definedName>
    <definedName name="\S" localSheetId="7">#REF!</definedName>
    <definedName name="\S" localSheetId="8">#REF!</definedName>
    <definedName name="\S" localSheetId="9">#REF!</definedName>
    <definedName name="\S" localSheetId="10">#REF!</definedName>
    <definedName name="\S" localSheetId="11">#REF!</definedName>
    <definedName name="\S" localSheetId="12">#REF!</definedName>
    <definedName name="\S" localSheetId="13">#REF!</definedName>
    <definedName name="\S" localSheetId="34">#REF!</definedName>
    <definedName name="\S" localSheetId="40">#REF!</definedName>
    <definedName name="\S" localSheetId="41">#REF!</definedName>
    <definedName name="\S">#REF!</definedName>
    <definedName name="\T" localSheetId="2">[3]GANADE10!$B$90</definedName>
    <definedName name="\T" localSheetId="6">#REF!</definedName>
    <definedName name="\T" localSheetId="7">#REF!</definedName>
    <definedName name="\T" localSheetId="8">#REF!</definedName>
    <definedName name="\T" localSheetId="9">#REF!</definedName>
    <definedName name="\T" localSheetId="10">#REF!</definedName>
    <definedName name="\T" localSheetId="11">#REF!</definedName>
    <definedName name="\T" localSheetId="12">#REF!</definedName>
    <definedName name="\T" localSheetId="13">#REF!</definedName>
    <definedName name="\T" localSheetId="34">#REF!</definedName>
    <definedName name="\T" localSheetId="40">#REF!</definedName>
    <definedName name="\T" localSheetId="41">#REF!</definedName>
    <definedName name="\T">#REF!</definedName>
    <definedName name="\x">[4]Arlleg01!$IR$8190</definedName>
    <definedName name="\z">[4]Arlleg01!$IR$8190</definedName>
    <definedName name="__123Graph_A" localSheetId="2" hidden="1">'[1]19.14-15'!$B$34:$B$37</definedName>
    <definedName name="__123Graph_A" hidden="1">'[2]19.14-15'!$B$34:$B$37</definedName>
    <definedName name="__123Graph_ACurrent" localSheetId="2" hidden="1">'[1]19.14-15'!$B$34:$B$37</definedName>
    <definedName name="__123Graph_ACurrent" hidden="1">'[2]19.14-15'!$B$34:$B$37</definedName>
    <definedName name="__123Graph_AGrßfico1" localSheetId="2" hidden="1">'[1]19.14-15'!$B$34:$B$37</definedName>
    <definedName name="__123Graph_AGrßfico1" hidden="1">'[2]19.14-15'!$B$34:$B$37</definedName>
    <definedName name="__123Graph_B" localSheetId="2" hidden="1">[5]p122!#REF!</definedName>
    <definedName name="__123Graph_B" localSheetId="6" hidden="1">[6]p122!#REF!</definedName>
    <definedName name="__123Graph_B" localSheetId="7" hidden="1">[6]p122!#REF!</definedName>
    <definedName name="__123Graph_B" localSheetId="8" hidden="1">[6]p122!#REF!</definedName>
    <definedName name="__123Graph_B" localSheetId="9" hidden="1">[6]p122!#REF!</definedName>
    <definedName name="__123Graph_B" localSheetId="10" hidden="1">[6]p122!#REF!</definedName>
    <definedName name="__123Graph_B" localSheetId="11" hidden="1">[6]p122!#REF!</definedName>
    <definedName name="__123Graph_B" localSheetId="12" hidden="1">[6]p122!#REF!</definedName>
    <definedName name="__123Graph_B" localSheetId="13" hidden="1">[6]p122!#REF!</definedName>
    <definedName name="__123Graph_B" localSheetId="40" hidden="1">[6]p122!#REF!</definedName>
    <definedName name="__123Graph_B" localSheetId="41" hidden="1">[6]p122!#REF!</definedName>
    <definedName name="__123Graph_B" hidden="1">[6]p122!#REF!</definedName>
    <definedName name="__123Graph_BCurrent" localSheetId="2" hidden="1">'[1]19.14-15'!#REF!</definedName>
    <definedName name="__123Graph_BCurrent" localSheetId="6" hidden="1">'[2]19.14-15'!#REF!</definedName>
    <definedName name="__123Graph_BCurrent" localSheetId="7" hidden="1">'[2]19.14-15'!#REF!</definedName>
    <definedName name="__123Graph_BCurrent" localSheetId="8" hidden="1">'[2]19.14-15'!#REF!</definedName>
    <definedName name="__123Graph_BCurrent" localSheetId="9" hidden="1">'[2]19.14-15'!#REF!</definedName>
    <definedName name="__123Graph_BCurrent" localSheetId="10" hidden="1">'[2]19.14-15'!#REF!</definedName>
    <definedName name="__123Graph_BCurrent" localSheetId="11" hidden="1">'[2]19.14-15'!#REF!</definedName>
    <definedName name="__123Graph_BCurrent" localSheetId="12" hidden="1">'[2]19.14-15'!#REF!</definedName>
    <definedName name="__123Graph_BCurrent" localSheetId="13" hidden="1">'[2]19.14-15'!#REF!</definedName>
    <definedName name="__123Graph_BCurrent" localSheetId="40" hidden="1">'[2]19.14-15'!#REF!</definedName>
    <definedName name="__123Graph_BCurrent" localSheetId="41" hidden="1">'[2]19.14-15'!#REF!</definedName>
    <definedName name="__123Graph_BCurrent" hidden="1">'[2]19.14-15'!#REF!</definedName>
    <definedName name="__123Graph_BGrßfico1" localSheetId="2" hidden="1">'[1]19.14-15'!#REF!</definedName>
    <definedName name="__123Graph_BGrßfico1" localSheetId="6" hidden="1">'[2]19.14-15'!#REF!</definedName>
    <definedName name="__123Graph_BGrßfico1" localSheetId="7" hidden="1">'[2]19.14-15'!#REF!</definedName>
    <definedName name="__123Graph_BGrßfico1" localSheetId="8" hidden="1">'[2]19.14-15'!#REF!</definedName>
    <definedName name="__123Graph_BGrßfico1" localSheetId="9" hidden="1">'[2]19.14-15'!#REF!</definedName>
    <definedName name="__123Graph_BGrßfico1" localSheetId="10" hidden="1">'[2]19.14-15'!#REF!</definedName>
    <definedName name="__123Graph_BGrßfico1" localSheetId="11" hidden="1">'[2]19.14-15'!#REF!</definedName>
    <definedName name="__123Graph_BGrßfico1" localSheetId="12" hidden="1">'[2]19.14-15'!#REF!</definedName>
    <definedName name="__123Graph_BGrßfico1" localSheetId="13" hidden="1">'[2]19.14-15'!#REF!</definedName>
    <definedName name="__123Graph_BGrßfico1" localSheetId="40" hidden="1">'[2]19.14-15'!#REF!</definedName>
    <definedName name="__123Graph_BGrßfico1" localSheetId="41" hidden="1">'[2]19.14-15'!#REF!</definedName>
    <definedName name="__123Graph_BGrßfico1" hidden="1">'[2]19.14-15'!#REF!</definedName>
    <definedName name="__123Graph_C" localSheetId="2" hidden="1">'[1]19.14-15'!$C$34:$C$37</definedName>
    <definedName name="__123Graph_C" hidden="1">'[2]19.14-15'!$C$34:$C$37</definedName>
    <definedName name="__123Graph_CCurrent" localSheetId="2" hidden="1">'[1]19.14-15'!$C$34:$C$37</definedName>
    <definedName name="__123Graph_CCurrent" hidden="1">'[2]19.14-15'!$C$34:$C$37</definedName>
    <definedName name="__123Graph_CGrßfico1" localSheetId="2" hidden="1">'[1]19.14-15'!$C$34:$C$37</definedName>
    <definedName name="__123Graph_CGrßfico1" hidden="1">'[2]19.14-15'!$C$34:$C$37</definedName>
    <definedName name="__123Graph_D" localSheetId="2" hidden="1">[5]p122!#REF!</definedName>
    <definedName name="__123Graph_D" localSheetId="6" hidden="1">[6]p122!#REF!</definedName>
    <definedName name="__123Graph_D" localSheetId="7" hidden="1">[6]p122!#REF!</definedName>
    <definedName name="__123Graph_D" localSheetId="8" hidden="1">[6]p122!#REF!</definedName>
    <definedName name="__123Graph_D" localSheetId="9" hidden="1">[6]p122!#REF!</definedName>
    <definedName name="__123Graph_D" localSheetId="10" hidden="1">[6]p122!#REF!</definedName>
    <definedName name="__123Graph_D" localSheetId="11" hidden="1">[6]p122!#REF!</definedName>
    <definedName name="__123Graph_D" localSheetId="12" hidden="1">[6]p122!#REF!</definedName>
    <definedName name="__123Graph_D" localSheetId="13" hidden="1">[6]p122!#REF!</definedName>
    <definedName name="__123Graph_D" localSheetId="40" hidden="1">[6]p122!#REF!</definedName>
    <definedName name="__123Graph_D" localSheetId="41" hidden="1">[6]p122!#REF!</definedName>
    <definedName name="__123Graph_D" hidden="1">[6]p122!#REF!</definedName>
    <definedName name="__123Graph_DCurrent" localSheetId="2" hidden="1">'[1]19.14-15'!#REF!</definedName>
    <definedName name="__123Graph_DCurrent" localSheetId="6" hidden="1">'[2]19.14-15'!#REF!</definedName>
    <definedName name="__123Graph_DCurrent" localSheetId="7" hidden="1">'[2]19.14-15'!#REF!</definedName>
    <definedName name="__123Graph_DCurrent" localSheetId="8" hidden="1">'[2]19.14-15'!#REF!</definedName>
    <definedName name="__123Graph_DCurrent" localSheetId="9" hidden="1">'[2]19.14-15'!#REF!</definedName>
    <definedName name="__123Graph_DCurrent" localSheetId="10" hidden="1">'[2]19.14-15'!#REF!</definedName>
    <definedName name="__123Graph_DCurrent" localSheetId="11" hidden="1">'[2]19.14-15'!#REF!</definedName>
    <definedName name="__123Graph_DCurrent" localSheetId="12" hidden="1">'[2]19.14-15'!#REF!</definedName>
    <definedName name="__123Graph_DCurrent" localSheetId="13" hidden="1">'[2]19.14-15'!#REF!</definedName>
    <definedName name="__123Graph_DCurrent" localSheetId="40" hidden="1">'[2]19.14-15'!#REF!</definedName>
    <definedName name="__123Graph_DCurrent" localSheetId="41" hidden="1">'[2]19.14-15'!#REF!</definedName>
    <definedName name="__123Graph_DCurrent" hidden="1">'[2]19.14-15'!#REF!</definedName>
    <definedName name="__123Graph_DGrßfico1" localSheetId="2" hidden="1">'[1]19.14-15'!#REF!</definedName>
    <definedName name="__123Graph_DGrßfico1" localSheetId="6" hidden="1">'[2]19.14-15'!#REF!</definedName>
    <definedName name="__123Graph_DGrßfico1" localSheetId="7" hidden="1">'[2]19.14-15'!#REF!</definedName>
    <definedName name="__123Graph_DGrßfico1" localSheetId="8" hidden="1">'[2]19.14-15'!#REF!</definedName>
    <definedName name="__123Graph_DGrßfico1" localSheetId="9" hidden="1">'[2]19.14-15'!#REF!</definedName>
    <definedName name="__123Graph_DGrßfico1" localSheetId="10" hidden="1">'[2]19.14-15'!#REF!</definedName>
    <definedName name="__123Graph_DGrßfico1" localSheetId="11" hidden="1">'[2]19.14-15'!#REF!</definedName>
    <definedName name="__123Graph_DGrßfico1" localSheetId="12" hidden="1">'[2]19.14-15'!#REF!</definedName>
    <definedName name="__123Graph_DGrßfico1" localSheetId="13" hidden="1">'[2]19.14-15'!#REF!</definedName>
    <definedName name="__123Graph_DGrßfico1" localSheetId="40" hidden="1">'[2]19.14-15'!#REF!</definedName>
    <definedName name="__123Graph_DGrßfico1" localSheetId="41" hidden="1">'[2]19.14-15'!#REF!</definedName>
    <definedName name="__123Graph_DGrßfico1" hidden="1">'[2]19.14-15'!#REF!</definedName>
    <definedName name="__123Graph_E" localSheetId="2" hidden="1">'[1]19.14-15'!$D$34:$D$37</definedName>
    <definedName name="__123Graph_E" hidden="1">'[2]19.14-15'!$D$34:$D$37</definedName>
    <definedName name="__123Graph_ECurrent" localSheetId="2" hidden="1">'[1]19.14-15'!$D$34:$D$37</definedName>
    <definedName name="__123Graph_ECurrent" hidden="1">'[2]19.14-15'!$D$34:$D$37</definedName>
    <definedName name="__123Graph_EGrßfico1" localSheetId="2" hidden="1">'[1]19.14-15'!$D$34:$D$37</definedName>
    <definedName name="__123Graph_EGrßfico1" hidden="1">'[2]19.14-15'!$D$34:$D$37</definedName>
    <definedName name="__123Graph_F" localSheetId="2" hidden="1">[5]p122!#REF!</definedName>
    <definedName name="__123Graph_F" localSheetId="6" hidden="1">[6]p122!#REF!</definedName>
    <definedName name="__123Graph_F" localSheetId="7" hidden="1">[6]p122!#REF!</definedName>
    <definedName name="__123Graph_F" localSheetId="8" hidden="1">[6]p122!#REF!</definedName>
    <definedName name="__123Graph_F" localSheetId="9" hidden="1">[6]p122!#REF!</definedName>
    <definedName name="__123Graph_F" localSheetId="10" hidden="1">[6]p122!#REF!</definedName>
    <definedName name="__123Graph_F" localSheetId="11" hidden="1">[6]p122!#REF!</definedName>
    <definedName name="__123Graph_F" localSheetId="12" hidden="1">[6]p122!#REF!</definedName>
    <definedName name="__123Graph_F" localSheetId="13" hidden="1">[6]p122!#REF!</definedName>
    <definedName name="__123Graph_F" localSheetId="40" hidden="1">[6]p122!#REF!</definedName>
    <definedName name="__123Graph_F" localSheetId="41" hidden="1">[6]p122!#REF!</definedName>
    <definedName name="__123Graph_F" hidden="1">[6]p122!#REF!</definedName>
    <definedName name="__123Graph_FCurrent" localSheetId="2" hidden="1">'[1]19.14-15'!#REF!</definedName>
    <definedName name="__123Graph_FCurrent" localSheetId="6" hidden="1">'[2]19.14-15'!#REF!</definedName>
    <definedName name="__123Graph_FCurrent" localSheetId="7" hidden="1">'[2]19.14-15'!#REF!</definedName>
    <definedName name="__123Graph_FCurrent" localSheetId="8" hidden="1">'[2]19.14-15'!#REF!</definedName>
    <definedName name="__123Graph_FCurrent" localSheetId="9" hidden="1">'[2]19.14-15'!#REF!</definedName>
    <definedName name="__123Graph_FCurrent" localSheetId="10" hidden="1">'[2]19.14-15'!#REF!</definedName>
    <definedName name="__123Graph_FCurrent" localSheetId="11" hidden="1">'[2]19.14-15'!#REF!</definedName>
    <definedName name="__123Graph_FCurrent" localSheetId="12" hidden="1">'[2]19.14-15'!#REF!</definedName>
    <definedName name="__123Graph_FCurrent" localSheetId="13" hidden="1">'[2]19.14-15'!#REF!</definedName>
    <definedName name="__123Graph_FCurrent" localSheetId="40" hidden="1">'[2]19.14-15'!#REF!</definedName>
    <definedName name="__123Graph_FCurrent" localSheetId="41" hidden="1">'[2]19.14-15'!#REF!</definedName>
    <definedName name="__123Graph_FCurrent" hidden="1">'[2]19.14-15'!#REF!</definedName>
    <definedName name="__123Graph_FGrßfico1" localSheetId="2" hidden="1">'[1]19.14-15'!#REF!</definedName>
    <definedName name="__123Graph_FGrßfico1" localSheetId="6" hidden="1">'[2]19.14-15'!#REF!</definedName>
    <definedName name="__123Graph_FGrßfico1" localSheetId="7" hidden="1">'[2]19.14-15'!#REF!</definedName>
    <definedName name="__123Graph_FGrßfico1" localSheetId="8" hidden="1">'[2]19.14-15'!#REF!</definedName>
    <definedName name="__123Graph_FGrßfico1" localSheetId="9" hidden="1">'[2]19.14-15'!#REF!</definedName>
    <definedName name="__123Graph_FGrßfico1" localSheetId="10" hidden="1">'[2]19.14-15'!#REF!</definedName>
    <definedName name="__123Graph_FGrßfico1" localSheetId="11" hidden="1">'[2]19.14-15'!#REF!</definedName>
    <definedName name="__123Graph_FGrßfico1" localSheetId="12" hidden="1">'[2]19.14-15'!#REF!</definedName>
    <definedName name="__123Graph_FGrßfico1" localSheetId="13" hidden="1">'[2]19.14-15'!#REF!</definedName>
    <definedName name="__123Graph_FGrßfico1" localSheetId="40" hidden="1">'[2]19.14-15'!#REF!</definedName>
    <definedName name="__123Graph_FGrßfico1" localSheetId="41" hidden="1">'[2]19.14-15'!#REF!</definedName>
    <definedName name="__123Graph_FGrßfico1" hidden="1">'[2]19.14-15'!#REF!</definedName>
    <definedName name="__123Graph_X" localSheetId="2" hidden="1">[5]p122!#REF!</definedName>
    <definedName name="__123Graph_X" localSheetId="6" hidden="1">[6]p122!#REF!</definedName>
    <definedName name="__123Graph_X" localSheetId="7" hidden="1">[6]p122!#REF!</definedName>
    <definedName name="__123Graph_X" localSheetId="8" hidden="1">[6]p122!#REF!</definedName>
    <definedName name="__123Graph_X" localSheetId="9" hidden="1">[6]p122!#REF!</definedName>
    <definedName name="__123Graph_X" localSheetId="10" hidden="1">[6]p122!#REF!</definedName>
    <definedName name="__123Graph_X" localSheetId="11" hidden="1">[6]p122!#REF!</definedName>
    <definedName name="__123Graph_X" localSheetId="12" hidden="1">[6]p122!#REF!</definedName>
    <definedName name="__123Graph_X" localSheetId="13" hidden="1">[6]p122!#REF!</definedName>
    <definedName name="__123Graph_X" localSheetId="40" hidden="1">[6]p122!#REF!</definedName>
    <definedName name="__123Graph_X" localSheetId="41" hidden="1">[6]p122!#REF!</definedName>
    <definedName name="__123Graph_X" hidden="1">[6]p122!#REF!</definedName>
    <definedName name="__123Graph_XCurrent" localSheetId="2" hidden="1">'[1]19.14-15'!#REF!</definedName>
    <definedName name="__123Graph_XCurrent" hidden="1">'[2]19.14-15'!#REF!</definedName>
    <definedName name="__123Graph_XGrßfico1" localSheetId="2" hidden="1">'[1]19.14-15'!#REF!</definedName>
    <definedName name="__123Graph_XGrßfico1" hidden="1">'[2]19.14-15'!#REF!</definedName>
    <definedName name="_Dist_Values" localSheetId="6" hidden="1">#REF!</definedName>
    <definedName name="_Dist_Values" localSheetId="7" hidden="1">#REF!</definedName>
    <definedName name="_Dist_Values" localSheetId="8" hidden="1">#REF!</definedName>
    <definedName name="_Dist_Values" localSheetId="9" hidden="1">#REF!</definedName>
    <definedName name="_Dist_Values" localSheetId="10" hidden="1">#REF!</definedName>
    <definedName name="_Dist_Values" localSheetId="11" hidden="1">#REF!</definedName>
    <definedName name="_Dist_Values" localSheetId="12" hidden="1">#REF!</definedName>
    <definedName name="_Dist_Values" localSheetId="13" hidden="1">#REF!</definedName>
    <definedName name="_Dist_Values" localSheetId="34" hidden="1">#REF!</definedName>
    <definedName name="_Dist_Values" localSheetId="40" hidden="1">#REF!</definedName>
    <definedName name="_Dist_Values" localSheetId="41" hidden="1">#REF!</definedName>
    <definedName name="_Dist_Values" hidden="1">#REF!</definedName>
    <definedName name="_p421" localSheetId="2">[7]CARNE1!$B$44</definedName>
    <definedName name="_p421">[8]CARNE1!$B$44</definedName>
    <definedName name="_p431" localSheetId="2" hidden="1">[7]CARNE7!$G$11:$G$93</definedName>
    <definedName name="_p431" hidden="1">[8]CARNE7!$G$11:$G$93</definedName>
    <definedName name="_p7" hidden="1">'[9]19.14-15'!#REF!</definedName>
    <definedName name="_PEP1" localSheetId="2">'[10]19.11-12'!$B$51</definedName>
    <definedName name="_PEP1">'[11]19.11-12'!$B$51</definedName>
    <definedName name="_PEP2" localSheetId="2">[12]GANADE1!$B$75</definedName>
    <definedName name="_PEP2">[13]GANADE1!$B$75</definedName>
    <definedName name="_PEP3" localSheetId="2">'[10]19.11-12'!$B$53</definedName>
    <definedName name="_PEP3">'[11]19.11-12'!$B$53</definedName>
    <definedName name="_PEP4" localSheetId="2" hidden="1">'[10]19.14-15'!$B$34:$B$37</definedName>
    <definedName name="_PEP4" hidden="1">'[11]19.14-15'!$B$34:$B$37</definedName>
    <definedName name="_PP1" localSheetId="2">[12]GANADE1!$B$77</definedName>
    <definedName name="_PP1">[13]GANADE1!$B$77</definedName>
    <definedName name="_PP10" localSheetId="2" hidden="1">'[10]19.14-15'!$C$34:$C$37</definedName>
    <definedName name="_PP10" hidden="1">'[11]19.14-15'!$C$34:$C$37</definedName>
    <definedName name="_PP11" localSheetId="2" hidden="1">'[10]19.14-15'!$C$34:$C$37</definedName>
    <definedName name="_PP11" hidden="1">'[11]19.14-15'!$C$34:$C$37</definedName>
    <definedName name="_PP12" localSheetId="2" hidden="1">'[10]19.14-15'!$C$34:$C$37</definedName>
    <definedName name="_PP12" hidden="1">'[11]19.14-15'!$C$34:$C$37</definedName>
    <definedName name="_PP13" localSheetId="2" hidden="1">'[10]19.14-15'!#REF!</definedName>
    <definedName name="_PP13" localSheetId="6" hidden="1">'[11]19.14-15'!#REF!</definedName>
    <definedName name="_PP13" localSheetId="7" hidden="1">'[11]19.14-15'!#REF!</definedName>
    <definedName name="_PP13" localSheetId="8" hidden="1">'[11]19.14-15'!#REF!</definedName>
    <definedName name="_PP13" localSheetId="9" hidden="1">'[11]19.14-15'!#REF!</definedName>
    <definedName name="_PP13" localSheetId="10" hidden="1">'[11]19.14-15'!#REF!</definedName>
    <definedName name="_PP13" localSheetId="11" hidden="1">'[11]19.14-15'!#REF!</definedName>
    <definedName name="_PP13" localSheetId="12" hidden="1">'[11]19.14-15'!#REF!</definedName>
    <definedName name="_PP13" localSheetId="13" hidden="1">'[11]19.14-15'!#REF!</definedName>
    <definedName name="_PP13" localSheetId="40" hidden="1">'[11]19.14-15'!#REF!</definedName>
    <definedName name="_PP13" localSheetId="41" hidden="1">'[11]19.14-15'!#REF!</definedName>
    <definedName name="_PP13" hidden="1">'[11]19.14-15'!#REF!</definedName>
    <definedName name="_PP14" localSheetId="2" hidden="1">'[10]19.14-15'!#REF!</definedName>
    <definedName name="_PP14" localSheetId="6" hidden="1">'[11]19.14-15'!#REF!</definedName>
    <definedName name="_PP14" localSheetId="7" hidden="1">'[11]19.14-15'!#REF!</definedName>
    <definedName name="_PP14" localSheetId="8" hidden="1">'[11]19.14-15'!#REF!</definedName>
    <definedName name="_PP14" localSheetId="9" hidden="1">'[11]19.14-15'!#REF!</definedName>
    <definedName name="_PP14" localSheetId="10" hidden="1">'[11]19.14-15'!#REF!</definedName>
    <definedName name="_PP14" localSheetId="11" hidden="1">'[11]19.14-15'!#REF!</definedName>
    <definedName name="_PP14" localSheetId="12" hidden="1">'[11]19.14-15'!#REF!</definedName>
    <definedName name="_PP14" localSheetId="13" hidden="1">'[11]19.14-15'!#REF!</definedName>
    <definedName name="_PP14" localSheetId="40" hidden="1">'[11]19.14-15'!#REF!</definedName>
    <definedName name="_PP14" localSheetId="41" hidden="1">'[11]19.14-15'!#REF!</definedName>
    <definedName name="_PP14" hidden="1">'[11]19.14-15'!#REF!</definedName>
    <definedName name="_PP15" localSheetId="2" hidden="1">'[10]19.14-15'!#REF!</definedName>
    <definedName name="_PP15" localSheetId="6" hidden="1">'[11]19.14-15'!#REF!</definedName>
    <definedName name="_PP15" localSheetId="7" hidden="1">'[11]19.14-15'!#REF!</definedName>
    <definedName name="_PP15" localSheetId="8" hidden="1">'[11]19.14-15'!#REF!</definedName>
    <definedName name="_PP15" localSheetId="9" hidden="1">'[11]19.14-15'!#REF!</definedName>
    <definedName name="_PP15" localSheetId="10" hidden="1">'[11]19.14-15'!#REF!</definedName>
    <definedName name="_PP15" localSheetId="11" hidden="1">'[11]19.14-15'!#REF!</definedName>
    <definedName name="_PP15" localSheetId="12" hidden="1">'[11]19.14-15'!#REF!</definedName>
    <definedName name="_PP15" localSheetId="13" hidden="1">'[11]19.14-15'!#REF!</definedName>
    <definedName name="_PP15" localSheetId="40" hidden="1">'[11]19.14-15'!#REF!</definedName>
    <definedName name="_PP15" localSheetId="41" hidden="1">'[11]19.14-15'!#REF!</definedName>
    <definedName name="_PP15" hidden="1">'[11]19.14-15'!#REF!</definedName>
    <definedName name="_PP16" localSheetId="2" hidden="1">'[10]19.14-15'!$D$34:$D$37</definedName>
    <definedName name="_PP16" hidden="1">'[11]19.14-15'!$D$34:$D$37</definedName>
    <definedName name="_PP17" localSheetId="2" hidden="1">'[10]19.14-15'!$D$34:$D$37</definedName>
    <definedName name="_PP17" hidden="1">'[11]19.14-15'!$D$34:$D$37</definedName>
    <definedName name="_pp18" localSheetId="2" hidden="1">'[10]19.14-15'!$D$34:$D$37</definedName>
    <definedName name="_pp18" hidden="1">'[11]19.14-15'!$D$34:$D$37</definedName>
    <definedName name="_pp19" localSheetId="2" hidden="1">'[10]19.14-15'!#REF!</definedName>
    <definedName name="_pp19" localSheetId="6" hidden="1">'[11]19.14-15'!#REF!</definedName>
    <definedName name="_pp19" localSheetId="7" hidden="1">'[11]19.14-15'!#REF!</definedName>
    <definedName name="_pp19" localSheetId="8" hidden="1">'[11]19.14-15'!#REF!</definedName>
    <definedName name="_pp19" localSheetId="9" hidden="1">'[11]19.14-15'!#REF!</definedName>
    <definedName name="_pp19" localSheetId="10" hidden="1">'[11]19.14-15'!#REF!</definedName>
    <definedName name="_pp19" localSheetId="11" hidden="1">'[11]19.14-15'!#REF!</definedName>
    <definedName name="_pp19" localSheetId="12" hidden="1">'[11]19.14-15'!#REF!</definedName>
    <definedName name="_pp19" localSheetId="13" hidden="1">'[11]19.14-15'!#REF!</definedName>
    <definedName name="_pp19" localSheetId="40" hidden="1">'[11]19.14-15'!#REF!</definedName>
    <definedName name="_pp19" localSheetId="41" hidden="1">'[11]19.14-15'!#REF!</definedName>
    <definedName name="_pp19" hidden="1">'[11]19.14-15'!#REF!</definedName>
    <definedName name="_PP2" localSheetId="2">'[10]19.22'!#REF!</definedName>
    <definedName name="_PP2" localSheetId="6">'[11]19.22'!#REF!</definedName>
    <definedName name="_PP2" localSheetId="7">'[11]19.22'!#REF!</definedName>
    <definedName name="_PP2" localSheetId="8">'[11]19.22'!#REF!</definedName>
    <definedName name="_PP2" localSheetId="9">'[11]19.22'!#REF!</definedName>
    <definedName name="_PP2" localSheetId="10">'[11]19.22'!#REF!</definedName>
    <definedName name="_PP2" localSheetId="11">'[11]19.22'!#REF!</definedName>
    <definedName name="_PP2" localSheetId="12">'[11]19.22'!#REF!</definedName>
    <definedName name="_PP2" localSheetId="13">'[11]19.22'!#REF!</definedName>
    <definedName name="_PP2" localSheetId="40">'[11]19.22'!#REF!</definedName>
    <definedName name="_PP2" localSheetId="41">'[11]19.22'!#REF!</definedName>
    <definedName name="_PP2">'[11]19.22'!#REF!</definedName>
    <definedName name="_PP20" localSheetId="2" hidden="1">'[10]19.14-15'!#REF!</definedName>
    <definedName name="_PP20" localSheetId="6" hidden="1">'[11]19.14-15'!#REF!</definedName>
    <definedName name="_PP20" localSheetId="7" hidden="1">'[11]19.14-15'!#REF!</definedName>
    <definedName name="_PP20" localSheetId="8" hidden="1">'[11]19.14-15'!#REF!</definedName>
    <definedName name="_PP20" localSheetId="9" hidden="1">'[11]19.14-15'!#REF!</definedName>
    <definedName name="_PP20" localSheetId="10" hidden="1">'[11]19.14-15'!#REF!</definedName>
    <definedName name="_PP20" localSheetId="11" hidden="1">'[11]19.14-15'!#REF!</definedName>
    <definedName name="_PP20" localSheetId="12" hidden="1">'[11]19.14-15'!#REF!</definedName>
    <definedName name="_PP20" localSheetId="13" hidden="1">'[11]19.14-15'!#REF!</definedName>
    <definedName name="_PP20" localSheetId="40" hidden="1">'[11]19.14-15'!#REF!</definedName>
    <definedName name="_PP20" localSheetId="41" hidden="1">'[11]19.14-15'!#REF!</definedName>
    <definedName name="_PP20" hidden="1">'[11]19.14-15'!#REF!</definedName>
    <definedName name="_PP21" localSheetId="2" hidden="1">'[10]19.14-15'!#REF!</definedName>
    <definedName name="_PP21" localSheetId="6" hidden="1">'[11]19.14-15'!#REF!</definedName>
    <definedName name="_PP21" localSheetId="7" hidden="1">'[11]19.14-15'!#REF!</definedName>
    <definedName name="_PP21" localSheetId="8" hidden="1">'[11]19.14-15'!#REF!</definedName>
    <definedName name="_PP21" localSheetId="9" hidden="1">'[11]19.14-15'!#REF!</definedName>
    <definedName name="_PP21" localSheetId="10" hidden="1">'[11]19.14-15'!#REF!</definedName>
    <definedName name="_PP21" localSheetId="11" hidden="1">'[11]19.14-15'!#REF!</definedName>
    <definedName name="_PP21" localSheetId="12" hidden="1">'[11]19.14-15'!#REF!</definedName>
    <definedName name="_PP21" localSheetId="13" hidden="1">'[11]19.14-15'!#REF!</definedName>
    <definedName name="_PP21" localSheetId="40" hidden="1">'[11]19.14-15'!#REF!</definedName>
    <definedName name="_PP21" localSheetId="41" hidden="1">'[11]19.14-15'!#REF!</definedName>
    <definedName name="_PP21" hidden="1">'[11]19.14-15'!#REF!</definedName>
    <definedName name="_PP22" localSheetId="2" hidden="1">'[10]19.14-15'!#REF!</definedName>
    <definedName name="_PP22" hidden="1">'[11]19.14-15'!#REF!</definedName>
    <definedName name="_pp23" localSheetId="2" hidden="1">'[10]19.14-15'!#REF!</definedName>
    <definedName name="_pp23" hidden="1">'[11]19.14-15'!#REF!</definedName>
    <definedName name="_pp24" localSheetId="2" hidden="1">'[10]19.14-15'!#REF!</definedName>
    <definedName name="_pp24" hidden="1">'[11]19.14-15'!#REF!</definedName>
    <definedName name="_pp25" localSheetId="2" hidden="1">'[10]19.14-15'!#REF!</definedName>
    <definedName name="_pp25" hidden="1">'[11]19.14-15'!#REF!</definedName>
    <definedName name="_pp26" localSheetId="2" hidden="1">'[10]19.14-15'!#REF!</definedName>
    <definedName name="_pp26" hidden="1">'[11]19.14-15'!#REF!</definedName>
    <definedName name="_pp27" localSheetId="2" hidden="1">'[10]19.14-15'!#REF!</definedName>
    <definedName name="_pp27" hidden="1">'[11]19.14-15'!#REF!</definedName>
    <definedName name="_PP3" localSheetId="2">[12]GANADE1!$B$79</definedName>
    <definedName name="_PP3">[13]GANADE1!$B$79</definedName>
    <definedName name="_PP4" localSheetId="2">'[10]19.11-12'!$B$51</definedName>
    <definedName name="_PP4">'[11]19.11-12'!$B$51</definedName>
    <definedName name="_PP5" localSheetId="2" hidden="1">'[10]19.14-15'!$B$34:$B$37</definedName>
    <definedName name="_PP5" hidden="1">'[11]19.14-15'!$B$34:$B$37</definedName>
    <definedName name="_PP6" localSheetId="2" hidden="1">'[10]19.14-15'!$B$34:$B$37</definedName>
    <definedName name="_PP6" hidden="1">'[11]19.14-15'!$B$34:$B$37</definedName>
    <definedName name="_PP7" localSheetId="2" hidden="1">'[10]19.14-15'!#REF!</definedName>
    <definedName name="_PP7" localSheetId="6" hidden="1">'[11]19.14-15'!#REF!</definedName>
    <definedName name="_PP7" localSheetId="7" hidden="1">'[11]19.14-15'!#REF!</definedName>
    <definedName name="_PP7" localSheetId="8" hidden="1">'[11]19.14-15'!#REF!</definedName>
    <definedName name="_PP7" localSheetId="9" hidden="1">'[11]19.14-15'!#REF!</definedName>
    <definedName name="_PP7" localSheetId="10" hidden="1">'[11]19.14-15'!#REF!</definedName>
    <definedName name="_PP7" localSheetId="11" hidden="1">'[11]19.14-15'!#REF!</definedName>
    <definedName name="_PP7" localSheetId="12" hidden="1">'[11]19.14-15'!#REF!</definedName>
    <definedName name="_PP7" localSheetId="13" hidden="1">'[11]19.14-15'!#REF!</definedName>
    <definedName name="_PP7" localSheetId="40" hidden="1">'[11]19.14-15'!#REF!</definedName>
    <definedName name="_PP7" localSheetId="41" hidden="1">'[11]19.14-15'!#REF!</definedName>
    <definedName name="_PP7" hidden="1">'[11]19.14-15'!#REF!</definedName>
    <definedName name="_PP8" localSheetId="2" hidden="1">'[10]19.14-15'!#REF!</definedName>
    <definedName name="_PP8" localSheetId="6" hidden="1">'[11]19.14-15'!#REF!</definedName>
    <definedName name="_PP8" localSheetId="7" hidden="1">'[11]19.14-15'!#REF!</definedName>
    <definedName name="_PP8" localSheetId="8" hidden="1">'[11]19.14-15'!#REF!</definedName>
    <definedName name="_PP8" localSheetId="9" hidden="1">'[11]19.14-15'!#REF!</definedName>
    <definedName name="_PP8" localSheetId="10" hidden="1">'[11]19.14-15'!#REF!</definedName>
    <definedName name="_PP8" localSheetId="11" hidden="1">'[11]19.14-15'!#REF!</definedName>
    <definedName name="_PP8" localSheetId="12" hidden="1">'[11]19.14-15'!#REF!</definedName>
    <definedName name="_PP8" localSheetId="13" hidden="1">'[11]19.14-15'!#REF!</definedName>
    <definedName name="_PP8" localSheetId="40" hidden="1">'[11]19.14-15'!#REF!</definedName>
    <definedName name="_PP8" localSheetId="41" hidden="1">'[11]19.14-15'!#REF!</definedName>
    <definedName name="_PP8" hidden="1">'[11]19.14-15'!#REF!</definedName>
    <definedName name="_PP9" localSheetId="2" hidden="1">'[10]19.14-15'!#REF!</definedName>
    <definedName name="_PP9" localSheetId="6" hidden="1">'[11]19.14-15'!#REF!</definedName>
    <definedName name="_PP9" localSheetId="7" hidden="1">'[11]19.14-15'!#REF!</definedName>
    <definedName name="_PP9" localSheetId="8" hidden="1">'[11]19.14-15'!#REF!</definedName>
    <definedName name="_PP9" localSheetId="9" hidden="1">'[11]19.14-15'!#REF!</definedName>
    <definedName name="_PP9" localSheetId="10" hidden="1">'[11]19.14-15'!#REF!</definedName>
    <definedName name="_PP9" localSheetId="11" hidden="1">'[11]19.14-15'!#REF!</definedName>
    <definedName name="_PP9" localSheetId="12" hidden="1">'[11]19.14-15'!#REF!</definedName>
    <definedName name="_PP9" localSheetId="13" hidden="1">'[11]19.14-15'!#REF!</definedName>
    <definedName name="_PP9" localSheetId="40" hidden="1">'[11]19.14-15'!#REF!</definedName>
    <definedName name="_PP9" localSheetId="41" hidden="1">'[11]19.14-15'!#REF!</definedName>
    <definedName name="_PP9" hidden="1">'[11]19.14-15'!#REF!</definedName>
    <definedName name="_RM03" localSheetId="6">#REF!</definedName>
    <definedName name="_RM03" localSheetId="7">#REF!</definedName>
    <definedName name="_RM03" localSheetId="8">#REF!</definedName>
    <definedName name="_RM03" localSheetId="9">#REF!</definedName>
    <definedName name="_RM03" localSheetId="10">#REF!</definedName>
    <definedName name="_RM03" localSheetId="11">#REF!</definedName>
    <definedName name="_RM03" localSheetId="12">#REF!</definedName>
    <definedName name="_RM03" localSheetId="13">#REF!</definedName>
    <definedName name="_RM03" localSheetId="40">#REF!</definedName>
    <definedName name="_RM03" localSheetId="41">#REF!</definedName>
    <definedName name="_RM03">#REF!</definedName>
    <definedName name="_SUP1" localSheetId="6">#REF!</definedName>
    <definedName name="_SUP1" localSheetId="7">#REF!</definedName>
    <definedName name="_SUP1" localSheetId="8">#REF!</definedName>
    <definedName name="_SUP1" localSheetId="9">#REF!</definedName>
    <definedName name="_SUP1" localSheetId="10">#REF!</definedName>
    <definedName name="_SUP1" localSheetId="11">#REF!</definedName>
    <definedName name="_SUP1" localSheetId="12">#REF!</definedName>
    <definedName name="_SUP1" localSheetId="13">#REF!</definedName>
    <definedName name="_SUP1" localSheetId="34">#REF!</definedName>
    <definedName name="_SUP1" localSheetId="40">#REF!</definedName>
    <definedName name="_SUP1" localSheetId="41">#REF!</definedName>
    <definedName name="_SUP1">#REF!</definedName>
    <definedName name="_SUP2" localSheetId="6">#REF!</definedName>
    <definedName name="_SUP2" localSheetId="7">#REF!</definedName>
    <definedName name="_SUP2" localSheetId="8">#REF!</definedName>
    <definedName name="_SUP2" localSheetId="9">#REF!</definedName>
    <definedName name="_SUP2" localSheetId="10">#REF!</definedName>
    <definedName name="_SUP2" localSheetId="11">#REF!</definedName>
    <definedName name="_SUP2" localSheetId="12">#REF!</definedName>
    <definedName name="_SUP2" localSheetId="13">#REF!</definedName>
    <definedName name="_SUP2" localSheetId="34">#REF!</definedName>
    <definedName name="_SUP2" localSheetId="40">#REF!</definedName>
    <definedName name="_SUP2" localSheetId="41">#REF!</definedName>
    <definedName name="_SUP2">#REF!</definedName>
    <definedName name="_SUP3" localSheetId="6">#REF!</definedName>
    <definedName name="_SUP3" localSheetId="7">#REF!</definedName>
    <definedName name="_SUP3" localSheetId="8">#REF!</definedName>
    <definedName name="_SUP3" localSheetId="9">#REF!</definedName>
    <definedName name="_SUP3" localSheetId="10">#REF!</definedName>
    <definedName name="_SUP3" localSheetId="11">#REF!</definedName>
    <definedName name="_SUP3" localSheetId="12">#REF!</definedName>
    <definedName name="_SUP3" localSheetId="13">#REF!</definedName>
    <definedName name="_SUP3" localSheetId="34">#REF!</definedName>
    <definedName name="_SUP3" localSheetId="40">#REF!</definedName>
    <definedName name="_SUP3" localSheetId="41">#REF!</definedName>
    <definedName name="_SUP3">#REF!</definedName>
    <definedName name="a" localSheetId="6">'[14]3.1'!#REF!</definedName>
    <definedName name="a" localSheetId="7">'[14]3.1'!#REF!</definedName>
    <definedName name="a" localSheetId="8">'[14]3.1'!#REF!</definedName>
    <definedName name="a" localSheetId="9">'[14]3.1'!#REF!</definedName>
    <definedName name="a" localSheetId="10">'[14]3.1'!#REF!</definedName>
    <definedName name="a" localSheetId="11">'[14]3.1'!#REF!</definedName>
    <definedName name="a" localSheetId="12">'[14]3.1'!#REF!</definedName>
    <definedName name="a" localSheetId="13">'[14]3.1'!#REF!</definedName>
    <definedName name="a">'[14]3.1'!#REF!</definedName>
    <definedName name="A_impresión_IM" localSheetId="2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0">#REF!</definedName>
    <definedName name="A_impresión_IM" localSheetId="11">#REF!</definedName>
    <definedName name="A_impresión_IM" localSheetId="12">#REF!</definedName>
    <definedName name="A_impresión_IM" localSheetId="13">#REF!</definedName>
    <definedName name="A_impresión_IM" localSheetId="40">#REF!</definedName>
    <definedName name="A_impresión_IM" localSheetId="41">#REF!</definedName>
    <definedName name="A_impresión_IM">#REF!</definedName>
    <definedName name="alk" localSheetId="2">'[1]19.11-12'!$B$53</definedName>
    <definedName name="alk">'[2]19.11-12'!$B$53</definedName>
    <definedName name="AÑOSEÑA" localSheetId="6">#REF!</definedName>
    <definedName name="AÑOSEÑA" localSheetId="7">#REF!</definedName>
    <definedName name="AÑOSEÑA" localSheetId="8">#REF!</definedName>
    <definedName name="AÑOSEÑA" localSheetId="9">#REF!</definedName>
    <definedName name="AÑOSEÑA" localSheetId="10">#REF!</definedName>
    <definedName name="AÑOSEÑA" localSheetId="11">#REF!</definedName>
    <definedName name="AÑOSEÑA" localSheetId="12">#REF!</definedName>
    <definedName name="AÑOSEÑA" localSheetId="13">#REF!</definedName>
    <definedName name="AÑOSEÑA" localSheetId="34">#REF!</definedName>
    <definedName name="AÑOSEÑA" localSheetId="40">#REF!</definedName>
    <definedName name="AÑOSEÑA" localSheetId="41">#REF!</definedName>
    <definedName name="AÑOSEÑA">#REF!</definedName>
    <definedName name="_xlnm.Print_Area" localSheetId="0">'10.1.1.1'!$A$1:$G$40</definedName>
    <definedName name="_xlnm.Print_Area" localSheetId="1">'10.1.1.2'!$A$1:$G$35</definedName>
    <definedName name="_xlnm.Print_Area" localSheetId="2">'10.1.1.3'!$A$1:$K$87</definedName>
    <definedName name="_xlnm.Print_Area" localSheetId="3">'10.1.1.4'!$A$1:$K$33</definedName>
    <definedName name="_xlnm.Print_Area" localSheetId="4">'10.1.2.1'!$A$1:$H$22</definedName>
    <definedName name="_xlnm.Print_Area" localSheetId="5">'10.1.2.2'!$A$1:$H$46</definedName>
    <definedName name="_xlnm.Print_Area" localSheetId="6">'10.1.2.3'!$A$1:$F$21</definedName>
    <definedName name="_xlnm.Print_Area" localSheetId="7">'10.1.2.4'!$A$1:$F$36</definedName>
    <definedName name="_xlnm.Print_Area" localSheetId="8">'10.1.2.5'!$A$1:$J$12</definedName>
    <definedName name="_xlnm.Print_Area" localSheetId="9">'10.1.3.1'!$A$1:$H$20</definedName>
    <definedName name="_xlnm.Print_Area" localSheetId="10">'10.1.3.2'!$A$1:$H$50</definedName>
    <definedName name="_xlnm.Print_Area" localSheetId="11">'10.1.3.3'!$A$1:$F$21</definedName>
    <definedName name="_xlnm.Print_Area" localSheetId="12">'10.1.3.4'!$A$1:$F$22</definedName>
    <definedName name="_xlnm.Print_Area" localSheetId="13">'10.1.3.5'!$A$1:$J$12</definedName>
    <definedName name="_xlnm.Print_Area" localSheetId="14">'10.1.4'!$A$1:$H$58</definedName>
    <definedName name="_xlnm.Print_Area" localSheetId="15">'10.1.5'!$A$1:$I$25</definedName>
    <definedName name="_xlnm.Print_Area" localSheetId="16">'10.1.6.1'!$A$1:$F$22</definedName>
    <definedName name="_xlnm.Print_Area" localSheetId="17">'10.1.6.2'!$A$1:$I$58</definedName>
    <definedName name="_xlnm.Print_Area" localSheetId="18">'10.1.6.3'!$A$1:$G$43</definedName>
    <definedName name="_xlnm.Print_Area" localSheetId="19">'10.1.6.4'!$A$1:$G$43</definedName>
    <definedName name="_xlnm.Print_Area" localSheetId="20">'10.1.6.5'!$A$1:$G$40</definedName>
    <definedName name="_xlnm.Print_Area" localSheetId="21">'10.1.6.6'!$A$1:$G$41</definedName>
    <definedName name="_xlnm.Print_Area" localSheetId="22">'10.2.1.1'!$A$1:$G$63</definedName>
    <definedName name="_xlnm.Print_Area" localSheetId="23">'10.2.1.2'!$A$1:$G$50</definedName>
    <definedName name="_xlnm.Print_Area" localSheetId="24">'10.2.1.3'!$A$1:$G$64</definedName>
    <definedName name="_xlnm.Print_Area" localSheetId="38">'10.2.10'!$A$1:$G$41</definedName>
    <definedName name="_xlnm.Print_Area" localSheetId="25">'10.2.2.1'!$A$1:$N$54</definedName>
    <definedName name="_xlnm.Print_Area" localSheetId="26">'10.2.2.2'!$A$1:$N$55</definedName>
    <definedName name="_xlnm.Print_Area" localSheetId="27">'10.2.2.3'!$A$1:$N$54</definedName>
    <definedName name="_xlnm.Print_Area" localSheetId="28">'10.2.3'!$A$1:$I$48</definedName>
    <definedName name="_xlnm.Print_Area" localSheetId="29">'10.2.4.1'!$A$1:$M$57</definedName>
    <definedName name="_xlnm.Print_Area" localSheetId="30">'10.2.4.2'!$A$1:$L$53</definedName>
    <definedName name="_xlnm.Print_Area" localSheetId="31">'10.2.5'!$A$1:$J$49</definedName>
    <definedName name="_xlnm.Print_Area" localSheetId="32">'10.2.6'!$A$1:$G$51</definedName>
    <definedName name="_xlnm.Print_Area" localSheetId="33">'10.2.7.1'!$A$1:$R$90</definedName>
    <definedName name="_xlnm.Print_Area" localSheetId="34">'10.2.7.2'!$A$1:$R$90</definedName>
    <definedName name="_xlnm.Print_Area" localSheetId="35">'10.2.8.1'!$A$1:$K$57</definedName>
    <definedName name="_xlnm.Print_Area" localSheetId="37">'10.2.9'!$A$1:$F$78</definedName>
    <definedName name="_xlnm.Print_Area" localSheetId="39">'10.3.1'!$A$1:$I$90</definedName>
    <definedName name="_xlnm.Print_Area" localSheetId="40">'10.3.2'!$A$1:$O$101</definedName>
    <definedName name="_xlnm.Print_Area" localSheetId="41">'10.3.3'!$A$1:$O$106</definedName>
    <definedName name="_xlnm.Print_Area" localSheetId="42">'10.4.1'!$A$1:$E$49</definedName>
    <definedName name="_xlnm.Print_Area" localSheetId="43">'10.4.2.1'!$A$1:$H$66</definedName>
    <definedName name="_xlnm.Print_Area" localSheetId="45">'10.4.2.2'!$A$1:$E$43</definedName>
    <definedName name="_xlnm.Print_Area" localSheetId="46">'10.4.3.1'!$A$1:$H$45</definedName>
    <definedName name="_xlnm.Print_Area" localSheetId="48">'10.4.3.2'!$A$1:$H$49</definedName>
    <definedName name="_xlnm.Print_Area" localSheetId="49">'10.4.4'!$A$1:$H$32</definedName>
    <definedName name="_xlnm.Print_Area" localSheetId="50">'10.4.5'!$A$1:$J$36</definedName>
    <definedName name="_xlnm.Print_Area" localSheetId="44">'GR 10.4.2.1'!$A$1:$H$66</definedName>
    <definedName name="balan.xls" hidden="1">'[15]7.24'!$D$6:$D$27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34">#REF!</definedName>
    <definedName name="_xlnm.Database" localSheetId="40">#REF!</definedName>
    <definedName name="_xlnm.Database" localSheetId="41">#REF!</definedName>
    <definedName name="_xlnm.Database">#REF!</definedName>
    <definedName name="BUSCARC" localSheetId="6">#REF!</definedName>
    <definedName name="BUSCARC" localSheetId="7">#REF!</definedName>
    <definedName name="BUSCARC" localSheetId="8">#REF!</definedName>
    <definedName name="BUSCARC" localSheetId="9">#REF!</definedName>
    <definedName name="BUSCARC" localSheetId="10">#REF!</definedName>
    <definedName name="BUSCARC" localSheetId="11">#REF!</definedName>
    <definedName name="BUSCARC" localSheetId="12">#REF!</definedName>
    <definedName name="BUSCARC" localSheetId="13">#REF!</definedName>
    <definedName name="BUSCARC" localSheetId="34">#REF!</definedName>
    <definedName name="BUSCARC" localSheetId="40">#REF!</definedName>
    <definedName name="BUSCARC" localSheetId="41">#REF!</definedName>
    <definedName name="BUSCARC">#REF!</definedName>
    <definedName name="BUSCARG" localSheetId="6">#REF!</definedName>
    <definedName name="BUSCARG" localSheetId="7">#REF!</definedName>
    <definedName name="BUSCARG" localSheetId="8">#REF!</definedName>
    <definedName name="BUSCARG" localSheetId="9">#REF!</definedName>
    <definedName name="BUSCARG" localSheetId="10">#REF!</definedName>
    <definedName name="BUSCARG" localSheetId="11">#REF!</definedName>
    <definedName name="BUSCARG" localSheetId="12">#REF!</definedName>
    <definedName name="BUSCARG" localSheetId="13">#REF!</definedName>
    <definedName name="BUSCARG" localSheetId="34">#REF!</definedName>
    <definedName name="BUSCARG" localSheetId="40">#REF!</definedName>
    <definedName name="BUSCARG" localSheetId="41">#REF!</definedName>
    <definedName name="BUSCARG">#REF!</definedName>
    <definedName name="CARGA" localSheetId="6">#REF!</definedName>
    <definedName name="CARGA" localSheetId="7">#REF!</definedName>
    <definedName name="CARGA" localSheetId="8">#REF!</definedName>
    <definedName name="CARGA" localSheetId="9">#REF!</definedName>
    <definedName name="CARGA" localSheetId="10">#REF!</definedName>
    <definedName name="CARGA" localSheetId="11">#REF!</definedName>
    <definedName name="CARGA" localSheetId="12">#REF!</definedName>
    <definedName name="CARGA" localSheetId="13">#REF!</definedName>
    <definedName name="CARGA" localSheetId="34">#REF!</definedName>
    <definedName name="CARGA" localSheetId="40">#REF!</definedName>
    <definedName name="CARGA" localSheetId="41">#REF!</definedName>
    <definedName name="CARGA">#REF!</definedName>
    <definedName name="CHEQUEO" localSheetId="6">#REF!</definedName>
    <definedName name="CHEQUEO" localSheetId="7">#REF!</definedName>
    <definedName name="CHEQUEO" localSheetId="8">#REF!</definedName>
    <definedName name="CHEQUEO" localSheetId="9">#REF!</definedName>
    <definedName name="CHEQUEO" localSheetId="10">#REF!</definedName>
    <definedName name="CHEQUEO" localSheetId="11">#REF!</definedName>
    <definedName name="CHEQUEO" localSheetId="12">#REF!</definedName>
    <definedName name="CHEQUEO" localSheetId="13">#REF!</definedName>
    <definedName name="CHEQUEO" localSheetId="34">#REF!</definedName>
    <definedName name="CHEQUEO" localSheetId="40">#REF!</definedName>
    <definedName name="CHEQUEO" localSheetId="41">#REF!</definedName>
    <definedName name="CHEQUEO">#REF!</definedName>
    <definedName name="CODCULT" localSheetId="6">#REF!</definedName>
    <definedName name="CODCULT" localSheetId="7">#REF!</definedName>
    <definedName name="CODCULT" localSheetId="8">#REF!</definedName>
    <definedName name="CODCULT" localSheetId="9">#REF!</definedName>
    <definedName name="CODCULT" localSheetId="10">#REF!</definedName>
    <definedName name="CODCULT" localSheetId="11">#REF!</definedName>
    <definedName name="CODCULT" localSheetId="12">#REF!</definedName>
    <definedName name="CODCULT" localSheetId="13">#REF!</definedName>
    <definedName name="CODCULT" localSheetId="34">#REF!</definedName>
    <definedName name="CODCULT" localSheetId="40">#REF!</definedName>
    <definedName name="CODCULT" localSheetId="41">#REF!</definedName>
    <definedName name="CODCULT">#REF!</definedName>
    <definedName name="CODGRUP" localSheetId="6">#REF!</definedName>
    <definedName name="CODGRUP" localSheetId="7">#REF!</definedName>
    <definedName name="CODGRUP" localSheetId="8">#REF!</definedName>
    <definedName name="CODGRUP" localSheetId="9">#REF!</definedName>
    <definedName name="CODGRUP" localSheetId="10">#REF!</definedName>
    <definedName name="CODGRUP" localSheetId="11">#REF!</definedName>
    <definedName name="CODGRUP" localSheetId="12">#REF!</definedName>
    <definedName name="CODGRUP" localSheetId="13">#REF!</definedName>
    <definedName name="CODGRUP" localSheetId="34">#REF!</definedName>
    <definedName name="CODGRUP" localSheetId="40">#REF!</definedName>
    <definedName name="CODGRUP" localSheetId="41">#REF!</definedName>
    <definedName name="CODGRUP">#REF!</definedName>
    <definedName name="COSECHA" localSheetId="6">#REF!</definedName>
    <definedName name="COSECHA" localSheetId="7">#REF!</definedName>
    <definedName name="COSECHA" localSheetId="8">#REF!</definedName>
    <definedName name="COSECHA" localSheetId="9">#REF!</definedName>
    <definedName name="COSECHA" localSheetId="10">#REF!</definedName>
    <definedName name="COSECHA" localSheetId="11">#REF!</definedName>
    <definedName name="COSECHA" localSheetId="12">#REF!</definedName>
    <definedName name="COSECHA" localSheetId="13">#REF!</definedName>
    <definedName name="COSECHA" localSheetId="34">#REF!</definedName>
    <definedName name="COSECHA" localSheetId="40">#REF!</definedName>
    <definedName name="COSECHA" localSheetId="41">#REF!</definedName>
    <definedName name="COSECHA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 localSheetId="9">#REF!</definedName>
    <definedName name="_xlnm.Criteria" localSheetId="10">#REF!</definedName>
    <definedName name="_xlnm.Criteria" localSheetId="11">#REF!</definedName>
    <definedName name="_xlnm.Criteria" localSheetId="12">#REF!</definedName>
    <definedName name="_xlnm.Criteria" localSheetId="13">#REF!</definedName>
    <definedName name="_xlnm.Criteria" localSheetId="34">#REF!</definedName>
    <definedName name="_xlnm.Criteria" localSheetId="40">#REF!</definedName>
    <definedName name="_xlnm.Criteria" localSheetId="41">#REF!</definedName>
    <definedName name="_xlnm.Criteria">#REF!</definedName>
    <definedName name="CUAD" localSheetId="6">#REF!</definedName>
    <definedName name="CUAD" localSheetId="7">#REF!</definedName>
    <definedName name="CUAD" localSheetId="8">#REF!</definedName>
    <definedName name="CUAD" localSheetId="9">#REF!</definedName>
    <definedName name="CUAD" localSheetId="10">#REF!</definedName>
    <definedName name="CUAD" localSheetId="11">#REF!</definedName>
    <definedName name="CUAD" localSheetId="12">#REF!</definedName>
    <definedName name="CUAD" localSheetId="13">#REF!</definedName>
    <definedName name="CUAD" localSheetId="34">#REF!</definedName>
    <definedName name="CUAD" localSheetId="40">#REF!</definedName>
    <definedName name="CUAD" localSheetId="41">#REF!</definedName>
    <definedName name="CUAD">#REF!</definedName>
    <definedName name="CUADRO" localSheetId="6">#REF!</definedName>
    <definedName name="CUADRO" localSheetId="7">#REF!</definedName>
    <definedName name="CUADRO" localSheetId="8">#REF!</definedName>
    <definedName name="CUADRO" localSheetId="9">#REF!</definedName>
    <definedName name="CUADRO" localSheetId="10">#REF!</definedName>
    <definedName name="CUADRO" localSheetId="11">#REF!</definedName>
    <definedName name="CUADRO" localSheetId="12">#REF!</definedName>
    <definedName name="CUADRO" localSheetId="13">#REF!</definedName>
    <definedName name="CUADRO" localSheetId="34">#REF!</definedName>
    <definedName name="CUADRO" localSheetId="40">#REF!</definedName>
    <definedName name="CUADRO" localSheetId="41">#REF!</definedName>
    <definedName name="CUADRO">#REF!</definedName>
    <definedName name="CULTSEÑA" localSheetId="6">#REF!</definedName>
    <definedName name="CULTSEÑA" localSheetId="7">#REF!</definedName>
    <definedName name="CULTSEÑA" localSheetId="8">#REF!</definedName>
    <definedName name="CULTSEÑA" localSheetId="9">#REF!</definedName>
    <definedName name="CULTSEÑA" localSheetId="10">#REF!</definedName>
    <definedName name="CULTSEÑA" localSheetId="11">#REF!</definedName>
    <definedName name="CULTSEÑA" localSheetId="12">#REF!</definedName>
    <definedName name="CULTSEÑA" localSheetId="13">#REF!</definedName>
    <definedName name="CULTSEÑA" localSheetId="34">#REF!</definedName>
    <definedName name="CULTSEÑA" localSheetId="40">#REF!</definedName>
    <definedName name="CULTSEÑA" localSheetId="41">#REF!</definedName>
    <definedName name="CULTSEÑA">#REF!</definedName>
    <definedName name="DECENA" localSheetId="6">#REF!</definedName>
    <definedName name="DECENA" localSheetId="7">#REF!</definedName>
    <definedName name="DECENA" localSheetId="8">#REF!</definedName>
    <definedName name="DECENA" localSheetId="9">#REF!</definedName>
    <definedName name="DECENA" localSheetId="10">#REF!</definedName>
    <definedName name="DECENA" localSheetId="11">#REF!</definedName>
    <definedName name="DECENA" localSheetId="12">#REF!</definedName>
    <definedName name="DECENA" localSheetId="13">#REF!</definedName>
    <definedName name="DECENA" localSheetId="34">#REF!</definedName>
    <definedName name="DECENA" localSheetId="40">#REF!</definedName>
    <definedName name="DECENA" localSheetId="41">#REF!</definedName>
    <definedName name="DECENA">#REF!</definedName>
    <definedName name="DESCARGA" localSheetId="6">#REF!</definedName>
    <definedName name="DESCARGA" localSheetId="7">#REF!</definedName>
    <definedName name="DESCARGA" localSheetId="8">#REF!</definedName>
    <definedName name="DESCARGA" localSheetId="9">#REF!</definedName>
    <definedName name="DESCARGA" localSheetId="10">#REF!</definedName>
    <definedName name="DESCARGA" localSheetId="11">#REF!</definedName>
    <definedName name="DESCARGA" localSheetId="12">#REF!</definedName>
    <definedName name="DESCARGA" localSheetId="13">#REF!</definedName>
    <definedName name="DESCARGA" localSheetId="34">#REF!</definedName>
    <definedName name="DESCARGA" localSheetId="40">#REF!</definedName>
    <definedName name="DESCARGA" localSheetId="41">#REF!</definedName>
    <definedName name="DESCARGA">#REF!</definedName>
    <definedName name="DESTINO" localSheetId="6">#REF!</definedName>
    <definedName name="DESTINO" localSheetId="7">#REF!</definedName>
    <definedName name="DESTINO" localSheetId="8">#REF!</definedName>
    <definedName name="DESTINO" localSheetId="9">#REF!</definedName>
    <definedName name="DESTINO" localSheetId="10">#REF!</definedName>
    <definedName name="DESTINO" localSheetId="11">#REF!</definedName>
    <definedName name="DESTINO" localSheetId="12">#REF!</definedName>
    <definedName name="DESTINO" localSheetId="13">#REF!</definedName>
    <definedName name="DESTINO" localSheetId="34">#REF!</definedName>
    <definedName name="DESTINO" localSheetId="40">#REF!</definedName>
    <definedName name="DESTINO" localSheetId="41">#REF!</definedName>
    <definedName name="DESTINO">#REF!</definedName>
    <definedName name="EXPORTAR" localSheetId="6">#REF!</definedName>
    <definedName name="EXPORTAR" localSheetId="7">#REF!</definedName>
    <definedName name="EXPORTAR" localSheetId="8">#REF!</definedName>
    <definedName name="EXPORTAR" localSheetId="9">#REF!</definedName>
    <definedName name="EXPORTAR" localSheetId="10">#REF!</definedName>
    <definedName name="EXPORTAR" localSheetId="11">#REF!</definedName>
    <definedName name="EXPORTAR" localSheetId="12">#REF!</definedName>
    <definedName name="EXPORTAR" localSheetId="13">#REF!</definedName>
    <definedName name="EXPORTAR" localSheetId="34">#REF!</definedName>
    <definedName name="EXPORTAR" localSheetId="40">#REF!</definedName>
    <definedName name="EXPORTAR" localSheetId="41">#REF!</definedName>
    <definedName name="EXPORTAR">#REF!</definedName>
    <definedName name="FILA" localSheetId="6">#REF!</definedName>
    <definedName name="FILA" localSheetId="7">#REF!</definedName>
    <definedName name="FILA" localSheetId="8">#REF!</definedName>
    <definedName name="FILA" localSheetId="9">#REF!</definedName>
    <definedName name="FILA" localSheetId="10">#REF!</definedName>
    <definedName name="FILA" localSheetId="11">#REF!</definedName>
    <definedName name="FILA" localSheetId="12">#REF!</definedName>
    <definedName name="FILA" localSheetId="13">#REF!</definedName>
    <definedName name="FILA" localSheetId="34">#REF!</definedName>
    <definedName name="FILA" localSheetId="40">#REF!</definedName>
    <definedName name="FILA" localSheetId="41">#REF!</definedName>
    <definedName name="FILA">#REF!</definedName>
    <definedName name="GRUPSEÑA" localSheetId="6">#REF!</definedName>
    <definedName name="GRUPSEÑA" localSheetId="7">#REF!</definedName>
    <definedName name="GRUPSEÑA" localSheetId="8">#REF!</definedName>
    <definedName name="GRUPSEÑA" localSheetId="9">#REF!</definedName>
    <definedName name="GRUPSEÑA" localSheetId="10">#REF!</definedName>
    <definedName name="GRUPSEÑA" localSheetId="11">#REF!</definedName>
    <definedName name="GRUPSEÑA" localSheetId="12">#REF!</definedName>
    <definedName name="GRUPSEÑA" localSheetId="13">#REF!</definedName>
    <definedName name="GRUPSEÑA" localSheetId="34">#REF!</definedName>
    <definedName name="GRUPSEÑA" localSheetId="40">#REF!</definedName>
    <definedName name="GRUPSEÑA" localSheetId="41">#REF!</definedName>
    <definedName name="GRUPSEÑA">#REF!</definedName>
    <definedName name="GUION" localSheetId="2">#REF!</definedName>
    <definedName name="GUION" localSheetId="6">#REF!</definedName>
    <definedName name="GUION" localSheetId="7">#REF!</definedName>
    <definedName name="GUION" localSheetId="8">#REF!</definedName>
    <definedName name="GUION" localSheetId="9">#REF!</definedName>
    <definedName name="GUION" localSheetId="10">#REF!</definedName>
    <definedName name="GUION" localSheetId="11">#REF!</definedName>
    <definedName name="GUION" localSheetId="12">#REF!</definedName>
    <definedName name="GUION" localSheetId="13">#REF!</definedName>
    <definedName name="GUION" localSheetId="40">#REF!</definedName>
    <definedName name="GUION" localSheetId="41">#REF!</definedName>
    <definedName name="GUION">#REF!</definedName>
    <definedName name="hgvnhgj" localSheetId="6">'[14]3.1'!#REF!</definedName>
    <definedName name="hgvnhgj" localSheetId="7">'[14]3.1'!#REF!</definedName>
    <definedName name="hgvnhgj" localSheetId="8">'[14]3.1'!#REF!</definedName>
    <definedName name="hgvnhgj" localSheetId="9">'[14]3.1'!#REF!</definedName>
    <definedName name="hgvnhgj" localSheetId="10">'[14]3.1'!#REF!</definedName>
    <definedName name="hgvnhgj" localSheetId="11">'[14]3.1'!#REF!</definedName>
    <definedName name="hgvnhgj" localSheetId="12">'[14]3.1'!#REF!</definedName>
    <definedName name="hgvnhgj" localSheetId="13">'[14]3.1'!#REF!</definedName>
    <definedName name="hgvnhgj">'[14]3.1'!#REF!</definedName>
    <definedName name="IMP" localSheetId="6">#REF!</definedName>
    <definedName name="IMP" localSheetId="7">#REF!</definedName>
    <definedName name="IMP" localSheetId="8">#REF!</definedName>
    <definedName name="IMP" localSheetId="9">#REF!</definedName>
    <definedName name="IMP" localSheetId="10">#REF!</definedName>
    <definedName name="IMP" localSheetId="11">#REF!</definedName>
    <definedName name="IMP" localSheetId="12">#REF!</definedName>
    <definedName name="IMP" localSheetId="13">#REF!</definedName>
    <definedName name="IMP" localSheetId="34">#REF!</definedName>
    <definedName name="IMP" localSheetId="40">#REF!</definedName>
    <definedName name="IMP" localSheetId="41">#REF!</definedName>
    <definedName name="IMP">#REF!</definedName>
    <definedName name="IMPR" localSheetId="6">#REF!</definedName>
    <definedName name="IMPR" localSheetId="7">#REF!</definedName>
    <definedName name="IMPR" localSheetId="8">#REF!</definedName>
    <definedName name="IMPR" localSheetId="9">#REF!</definedName>
    <definedName name="IMPR" localSheetId="10">#REF!</definedName>
    <definedName name="IMPR" localSheetId="11">#REF!</definedName>
    <definedName name="IMPR" localSheetId="12">#REF!</definedName>
    <definedName name="IMPR" localSheetId="13">#REF!</definedName>
    <definedName name="IMPR" localSheetId="34">#REF!</definedName>
    <definedName name="IMPR" localSheetId="40">#REF!</definedName>
    <definedName name="IMPR" localSheetId="41">#REF!</definedName>
    <definedName name="IMPR">#REF!</definedName>
    <definedName name="IMPRIMIR" localSheetId="6">#REF!</definedName>
    <definedName name="IMPRIMIR" localSheetId="7">#REF!</definedName>
    <definedName name="IMPRIMIR" localSheetId="8">#REF!</definedName>
    <definedName name="IMPRIMIR" localSheetId="9">#REF!</definedName>
    <definedName name="IMPRIMIR" localSheetId="10">#REF!</definedName>
    <definedName name="IMPRIMIR" localSheetId="11">#REF!</definedName>
    <definedName name="IMPRIMIR" localSheetId="12">#REF!</definedName>
    <definedName name="IMPRIMIR" localSheetId="13">#REF!</definedName>
    <definedName name="IMPRIMIR" localSheetId="34">#REF!</definedName>
    <definedName name="IMPRIMIR" localSheetId="40">#REF!</definedName>
    <definedName name="IMPRIMIR" localSheetId="41">#REF!</definedName>
    <definedName name="IMPRIMIR">#REF!</definedName>
    <definedName name="Imprimir_área_IM" localSheetId="2">#REF!</definedName>
    <definedName name="Imprimir_área_IM" localSheetId="14">#REF!</definedName>
    <definedName name="Imprimir_área_IM" localSheetId="15">#REF!</definedName>
    <definedName name="Imprimir_área_IM" localSheetId="16">'10.1.6.1'!$B$7</definedName>
    <definedName name="Imprimir_área_IM" localSheetId="17">'10.1.6.2'!#REF!</definedName>
    <definedName name="Imprimir_área_IM" localSheetId="18">#REF!</definedName>
    <definedName name="Imprimir_área_IM" localSheetId="19">#REF!</definedName>
    <definedName name="Imprimir_área_IM" localSheetId="20">'10.1.6.5'!#REF!</definedName>
    <definedName name="Imprimir_área_IM" localSheetId="45">'10.4.2.2'!#REF!</definedName>
    <definedName name="Imprimir_área_IM" localSheetId="46">'10.4.3.1'!#REF!</definedName>
    <definedName name="Imprimir_área_IM" localSheetId="48">'10.4.3.2'!#REF!</definedName>
    <definedName name="Imprimir_área_IM">'10.1.6.6'!$A$3:$A$36</definedName>
    <definedName name="kk" localSheetId="6" hidden="1">'[9]19.14-15'!#REF!</definedName>
    <definedName name="kk" localSheetId="7" hidden="1">'[9]19.14-15'!#REF!</definedName>
    <definedName name="kk" localSheetId="8" hidden="1">'[9]19.14-15'!#REF!</definedName>
    <definedName name="kk" localSheetId="9" hidden="1">'[9]19.14-15'!#REF!</definedName>
    <definedName name="kk" localSheetId="10" hidden="1">'[9]19.14-15'!#REF!</definedName>
    <definedName name="kk" localSheetId="11" hidden="1">'[9]19.14-15'!#REF!</definedName>
    <definedName name="kk" localSheetId="12" hidden="1">'[9]19.14-15'!#REF!</definedName>
    <definedName name="kk" localSheetId="13" hidden="1">'[9]19.14-15'!#REF!</definedName>
    <definedName name="kk" localSheetId="40" hidden="1">'[9]19.14-15'!#REF!</definedName>
    <definedName name="kk" localSheetId="41" hidden="1">'[9]19.14-15'!#REF!</definedName>
    <definedName name="kk" hidden="1">'[9]19.14-15'!#REF!</definedName>
    <definedName name="kkjkj" localSheetId="6">#REF!</definedName>
    <definedName name="kkjkj" localSheetId="7">#REF!</definedName>
    <definedName name="kkjkj" localSheetId="8">#REF!</definedName>
    <definedName name="kkjkj" localSheetId="9">#REF!</definedName>
    <definedName name="kkjkj" localSheetId="10">#REF!</definedName>
    <definedName name="kkjkj" localSheetId="11">#REF!</definedName>
    <definedName name="kkjkj" localSheetId="12">#REF!</definedName>
    <definedName name="kkjkj" localSheetId="13">#REF!</definedName>
    <definedName name="kkjkj" localSheetId="40">#REF!</definedName>
    <definedName name="kkjkj" localSheetId="41">#REF!</definedName>
    <definedName name="kkjkj">#REF!</definedName>
    <definedName name="l" localSheetId="6">'[14]3.1'!#REF!</definedName>
    <definedName name="l" localSheetId="7">'[14]3.1'!#REF!</definedName>
    <definedName name="l" localSheetId="8">'[14]3.1'!#REF!</definedName>
    <definedName name="l" localSheetId="9">'[14]3.1'!#REF!</definedName>
    <definedName name="l" localSheetId="10">'[14]3.1'!#REF!</definedName>
    <definedName name="l" localSheetId="11">'[14]3.1'!#REF!</definedName>
    <definedName name="l" localSheetId="12">'[14]3.1'!#REF!</definedName>
    <definedName name="l" localSheetId="13">'[14]3.1'!#REF!</definedName>
    <definedName name="l" localSheetId="40">'[14]3.1'!#REF!</definedName>
    <definedName name="l" localSheetId="41">'[14]3.1'!#REF!</definedName>
    <definedName name="l">'[14]3.1'!#REF!</definedName>
    <definedName name="LISTAS" localSheetId="6">#REF!</definedName>
    <definedName name="LISTAS" localSheetId="7">#REF!</definedName>
    <definedName name="LISTAS" localSheetId="8">#REF!</definedName>
    <definedName name="LISTAS" localSheetId="9">#REF!</definedName>
    <definedName name="LISTAS" localSheetId="10">#REF!</definedName>
    <definedName name="LISTAS" localSheetId="11">#REF!</definedName>
    <definedName name="LISTAS" localSheetId="12">#REF!</definedName>
    <definedName name="LISTAS" localSheetId="13">#REF!</definedName>
    <definedName name="LISTAS" localSheetId="34">#REF!</definedName>
    <definedName name="LISTAS" localSheetId="40">#REF!</definedName>
    <definedName name="LISTAS" localSheetId="41">#REF!</definedName>
    <definedName name="LISTAS">#REF!</definedName>
    <definedName name="MENSAJE" localSheetId="6">#REF!</definedName>
    <definedName name="MENSAJE" localSheetId="7">#REF!</definedName>
    <definedName name="MENSAJE" localSheetId="8">#REF!</definedName>
    <definedName name="MENSAJE" localSheetId="9">#REF!</definedName>
    <definedName name="MENSAJE" localSheetId="10">#REF!</definedName>
    <definedName name="MENSAJE" localSheetId="11">#REF!</definedName>
    <definedName name="MENSAJE" localSheetId="12">#REF!</definedName>
    <definedName name="MENSAJE" localSheetId="13">#REF!</definedName>
    <definedName name="MENSAJE" localSheetId="34">#REF!</definedName>
    <definedName name="MENSAJE" localSheetId="40">#REF!</definedName>
    <definedName name="MENSAJE" localSheetId="41">#REF!</definedName>
    <definedName name="MENSAJE">#REF!</definedName>
    <definedName name="MENU" localSheetId="6">#REF!</definedName>
    <definedName name="MENU" localSheetId="7">#REF!</definedName>
    <definedName name="MENU" localSheetId="8">#REF!</definedName>
    <definedName name="MENU" localSheetId="9">#REF!</definedName>
    <definedName name="MENU" localSheetId="10">#REF!</definedName>
    <definedName name="MENU" localSheetId="11">#REF!</definedName>
    <definedName name="MENU" localSheetId="12">#REF!</definedName>
    <definedName name="MENU" localSheetId="13">#REF!</definedName>
    <definedName name="MENU" localSheetId="34">#REF!</definedName>
    <definedName name="MENU" localSheetId="40">#REF!</definedName>
    <definedName name="MENU" localSheetId="41">#REF!</definedName>
    <definedName name="MENU">#REF!</definedName>
    <definedName name="NOMCULT" localSheetId="6">#REF!</definedName>
    <definedName name="NOMCULT" localSheetId="7">#REF!</definedName>
    <definedName name="NOMCULT" localSheetId="8">#REF!</definedName>
    <definedName name="NOMCULT" localSheetId="9">#REF!</definedName>
    <definedName name="NOMCULT" localSheetId="10">#REF!</definedName>
    <definedName name="NOMCULT" localSheetId="11">#REF!</definedName>
    <definedName name="NOMCULT" localSheetId="12">#REF!</definedName>
    <definedName name="NOMCULT" localSheetId="13">#REF!</definedName>
    <definedName name="NOMCULT" localSheetId="34">#REF!</definedName>
    <definedName name="NOMCULT" localSheetId="40">#REF!</definedName>
    <definedName name="NOMCULT" localSheetId="41">#REF!</definedName>
    <definedName name="NOMCULT">#REF!</definedName>
    <definedName name="NOMGRUP" localSheetId="6">#REF!</definedName>
    <definedName name="NOMGRUP" localSheetId="7">#REF!</definedName>
    <definedName name="NOMGRUP" localSheetId="8">#REF!</definedName>
    <definedName name="NOMGRUP" localSheetId="9">#REF!</definedName>
    <definedName name="NOMGRUP" localSheetId="10">#REF!</definedName>
    <definedName name="NOMGRUP" localSheetId="11">#REF!</definedName>
    <definedName name="NOMGRUP" localSheetId="12">#REF!</definedName>
    <definedName name="NOMGRUP" localSheetId="13">#REF!</definedName>
    <definedName name="NOMGRUP" localSheetId="34">#REF!</definedName>
    <definedName name="NOMGRUP" localSheetId="40">#REF!</definedName>
    <definedName name="NOMGRUP" localSheetId="41">#REF!</definedName>
    <definedName name="NOMGRUP">#REF!</definedName>
    <definedName name="PEP" localSheetId="2">[12]GANADE1!$B$79</definedName>
    <definedName name="PEP">[13]GANADE1!$B$79</definedName>
    <definedName name="REGI" localSheetId="6">#REF!</definedName>
    <definedName name="REGI" localSheetId="7">#REF!</definedName>
    <definedName name="REGI" localSheetId="8">#REF!</definedName>
    <definedName name="REGI" localSheetId="9">#REF!</definedName>
    <definedName name="REGI" localSheetId="10">#REF!</definedName>
    <definedName name="REGI" localSheetId="11">#REF!</definedName>
    <definedName name="REGI" localSheetId="12">#REF!</definedName>
    <definedName name="REGI" localSheetId="13">#REF!</definedName>
    <definedName name="REGI" localSheetId="34">#REF!</definedName>
    <definedName name="REGI" localSheetId="40">#REF!</definedName>
    <definedName name="REGI" localSheetId="41">#REF!</definedName>
    <definedName name="REGI">#REF!</definedName>
    <definedName name="REGISTRO" localSheetId="6">#REF!</definedName>
    <definedName name="REGISTRO" localSheetId="7">#REF!</definedName>
    <definedName name="REGISTRO" localSheetId="8">#REF!</definedName>
    <definedName name="REGISTRO" localSheetId="9">#REF!</definedName>
    <definedName name="REGISTRO" localSheetId="10">#REF!</definedName>
    <definedName name="REGISTRO" localSheetId="11">#REF!</definedName>
    <definedName name="REGISTRO" localSheetId="12">#REF!</definedName>
    <definedName name="REGISTRO" localSheetId="13">#REF!</definedName>
    <definedName name="REGISTRO" localSheetId="34">#REF!</definedName>
    <definedName name="REGISTRO" localSheetId="40">#REF!</definedName>
    <definedName name="REGISTRO" localSheetId="41">#REF!</definedName>
    <definedName name="REGISTRO">#REF!</definedName>
    <definedName name="RELLENAR" localSheetId="6">#REF!</definedName>
    <definedName name="RELLENAR" localSheetId="7">#REF!</definedName>
    <definedName name="RELLENAR" localSheetId="8">#REF!</definedName>
    <definedName name="RELLENAR" localSheetId="9">#REF!</definedName>
    <definedName name="RELLENAR" localSheetId="10">#REF!</definedName>
    <definedName name="RELLENAR" localSheetId="11">#REF!</definedName>
    <definedName name="RELLENAR" localSheetId="12">#REF!</definedName>
    <definedName name="RELLENAR" localSheetId="13">#REF!</definedName>
    <definedName name="RELLENAR" localSheetId="34">#REF!</definedName>
    <definedName name="RELLENAR" localSheetId="40">#REF!</definedName>
    <definedName name="RELLENAR" localSheetId="41">#REF!</definedName>
    <definedName name="RELLENAR">#REF!</definedName>
    <definedName name="REND1" localSheetId="6">#REF!</definedName>
    <definedName name="REND1" localSheetId="7">#REF!</definedName>
    <definedName name="REND1" localSheetId="8">#REF!</definedName>
    <definedName name="REND1" localSheetId="9">#REF!</definedName>
    <definedName name="REND1" localSheetId="10">#REF!</definedName>
    <definedName name="REND1" localSheetId="11">#REF!</definedName>
    <definedName name="REND1" localSheetId="12">#REF!</definedName>
    <definedName name="REND1" localSheetId="13">#REF!</definedName>
    <definedName name="REND1" localSheetId="34">#REF!</definedName>
    <definedName name="REND1" localSheetId="40">#REF!</definedName>
    <definedName name="REND1" localSheetId="41">#REF!</definedName>
    <definedName name="REND1">#REF!</definedName>
    <definedName name="REND2" localSheetId="6">#REF!</definedName>
    <definedName name="REND2" localSheetId="7">#REF!</definedName>
    <definedName name="REND2" localSheetId="8">#REF!</definedName>
    <definedName name="REND2" localSheetId="9">#REF!</definedName>
    <definedName name="REND2" localSheetId="10">#REF!</definedName>
    <definedName name="REND2" localSheetId="11">#REF!</definedName>
    <definedName name="REND2" localSheetId="12">#REF!</definedName>
    <definedName name="REND2" localSheetId="13">#REF!</definedName>
    <definedName name="REND2" localSheetId="34">#REF!</definedName>
    <definedName name="REND2" localSheetId="40">#REF!</definedName>
    <definedName name="REND2" localSheetId="41">#REF!</definedName>
    <definedName name="REND2">#REF!</definedName>
    <definedName name="REND3" localSheetId="6">#REF!</definedName>
    <definedName name="REND3" localSheetId="7">#REF!</definedName>
    <definedName name="REND3" localSheetId="8">#REF!</definedName>
    <definedName name="REND3" localSheetId="9">#REF!</definedName>
    <definedName name="REND3" localSheetId="10">#REF!</definedName>
    <definedName name="REND3" localSheetId="11">#REF!</definedName>
    <definedName name="REND3" localSheetId="12">#REF!</definedName>
    <definedName name="REND3" localSheetId="13">#REF!</definedName>
    <definedName name="REND3" localSheetId="34">#REF!</definedName>
    <definedName name="REND3" localSheetId="40">#REF!</definedName>
    <definedName name="REND3" localSheetId="41">#REF!</definedName>
    <definedName name="REND3">#REF!</definedName>
    <definedName name="RUTINA" localSheetId="2">#REF!</definedName>
    <definedName name="RUTINA" localSheetId="6">#REF!</definedName>
    <definedName name="RUTINA" localSheetId="7">#REF!</definedName>
    <definedName name="RUTINA" localSheetId="8">#REF!</definedName>
    <definedName name="RUTINA" localSheetId="9">#REF!</definedName>
    <definedName name="RUTINA" localSheetId="10">#REF!</definedName>
    <definedName name="RUTINA" localSheetId="11">#REF!</definedName>
    <definedName name="RUTINA" localSheetId="12">#REF!</definedName>
    <definedName name="RUTINA" localSheetId="13">#REF!</definedName>
    <definedName name="RUTINA" localSheetId="40">#REF!</definedName>
    <definedName name="RUTINA" localSheetId="41">#REF!</definedName>
    <definedName name="RUTINA">#REF!</definedName>
    <definedName name="SIGUI" localSheetId="6">#REF!</definedName>
    <definedName name="SIGUI" localSheetId="7">#REF!</definedName>
    <definedName name="SIGUI" localSheetId="8">#REF!</definedName>
    <definedName name="SIGUI" localSheetId="9">#REF!</definedName>
    <definedName name="SIGUI" localSheetId="10">#REF!</definedName>
    <definedName name="SIGUI" localSheetId="11">#REF!</definedName>
    <definedName name="SIGUI" localSheetId="12">#REF!</definedName>
    <definedName name="SIGUI" localSheetId="13">#REF!</definedName>
    <definedName name="SIGUI" localSheetId="34">#REF!</definedName>
    <definedName name="SIGUI" localSheetId="40">#REF!</definedName>
    <definedName name="SIGUI" localSheetId="41">#REF!</definedName>
    <definedName name="SIGUI">#REF!</definedName>
    <definedName name="TCULTSEÑA" localSheetId="6">#REF!</definedName>
    <definedName name="TCULTSEÑA" localSheetId="7">#REF!</definedName>
    <definedName name="TCULTSEÑA" localSheetId="8">#REF!</definedName>
    <definedName name="TCULTSEÑA" localSheetId="9">#REF!</definedName>
    <definedName name="TCULTSEÑA" localSheetId="10">#REF!</definedName>
    <definedName name="TCULTSEÑA" localSheetId="11">#REF!</definedName>
    <definedName name="TCULTSEÑA" localSheetId="12">#REF!</definedName>
    <definedName name="TCULTSEÑA" localSheetId="13">#REF!</definedName>
    <definedName name="TCULTSEÑA" localSheetId="34">#REF!</definedName>
    <definedName name="TCULTSEÑA" localSheetId="40">#REF!</definedName>
    <definedName name="TCULTSEÑA" localSheetId="41">#REF!</definedName>
    <definedName name="TCULTSEÑA">#REF!</definedName>
    <definedName name="_xlnm.Print_Titles" localSheetId="5">'10.1.2.2'!$3:$6</definedName>
    <definedName name="_xlnm.Print_Titles" localSheetId="10">'10.1.3.2'!$3:$6</definedName>
    <definedName name="TO" localSheetId="6">#REF!</definedName>
    <definedName name="TO" localSheetId="7">#REF!</definedName>
    <definedName name="TO" localSheetId="8">#REF!</definedName>
    <definedName name="TO" localSheetId="9">#REF!</definedName>
    <definedName name="TO" localSheetId="10">#REF!</definedName>
    <definedName name="TO" localSheetId="11">#REF!</definedName>
    <definedName name="TO" localSheetId="12">#REF!</definedName>
    <definedName name="TO" localSheetId="13">#REF!</definedName>
    <definedName name="TO" localSheetId="34">#REF!</definedName>
    <definedName name="TO" localSheetId="40">#REF!</definedName>
    <definedName name="TO" localSheetId="41">#REF!</definedName>
    <definedName name="TO">#REF!</definedName>
    <definedName name="TODOS" localSheetId="6">#REF!</definedName>
    <definedName name="TODOS" localSheetId="7">#REF!</definedName>
    <definedName name="TODOS" localSheetId="8">#REF!</definedName>
    <definedName name="TODOS" localSheetId="9">#REF!</definedName>
    <definedName name="TODOS" localSheetId="10">#REF!</definedName>
    <definedName name="TODOS" localSheetId="11">#REF!</definedName>
    <definedName name="TODOS" localSheetId="12">#REF!</definedName>
    <definedName name="TODOS" localSheetId="13">#REF!</definedName>
    <definedName name="TODOS" localSheetId="34">#REF!</definedName>
    <definedName name="TODOS" localSheetId="40">#REF!</definedName>
    <definedName name="TODOS" localSheetId="41">#REF!</definedName>
    <definedName name="TODOS">#REF!</definedName>
  </definedNames>
  <calcPr calcId="181029"/>
</workbook>
</file>

<file path=xl/calcChain.xml><?xml version="1.0" encoding="utf-8"?>
<calcChain xmlns="http://schemas.openxmlformats.org/spreadsheetml/2006/main">
  <c r="B8" i="159" l="1"/>
  <c r="C8" i="159"/>
  <c r="B9" i="159"/>
  <c r="C9" i="159"/>
  <c r="B10" i="159"/>
  <c r="C10" i="159"/>
  <c r="B11" i="159"/>
  <c r="C11" i="159" s="1"/>
  <c r="B12" i="159"/>
  <c r="C12" i="159"/>
  <c r="B13" i="159"/>
  <c r="C13" i="159"/>
  <c r="B14" i="159"/>
  <c r="C14" i="159"/>
  <c r="B15" i="159"/>
  <c r="C15" i="159"/>
  <c r="B16" i="159"/>
  <c r="C16" i="159"/>
  <c r="B17" i="159"/>
  <c r="C17" i="159"/>
  <c r="B19" i="159"/>
  <c r="C19" i="159"/>
  <c r="B20" i="159"/>
  <c r="C20" i="159"/>
  <c r="B21" i="159"/>
  <c r="C21" i="159"/>
  <c r="B22" i="159"/>
  <c r="C22" i="159"/>
  <c r="B23" i="159"/>
  <c r="C23" i="159"/>
  <c r="B24" i="159"/>
  <c r="B9" i="158" l="1"/>
  <c r="C9" i="158"/>
  <c r="C14" i="158"/>
  <c r="C8" i="158"/>
  <c r="C7" i="158"/>
  <c r="C6" i="158"/>
  <c r="C5" i="158"/>
  <c r="B14" i="158"/>
  <c r="B8" i="158"/>
  <c r="B7" i="158"/>
  <c r="B6" i="158"/>
  <c r="B5" i="158"/>
  <c r="B4" i="158"/>
  <c r="C4" i="158"/>
</calcChain>
</file>

<file path=xl/sharedStrings.xml><?xml version="1.0" encoding="utf-8"?>
<sst xmlns="http://schemas.openxmlformats.org/spreadsheetml/2006/main" count="1525" uniqueCount="822">
  <si>
    <t>Clases de índice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</si>
  <si>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</si>
  <si>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</si>
  <si>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</si>
  <si>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</si>
  <si>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</si>
  <si>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</si>
  <si>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</si>
  <si>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</si>
  <si>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</si>
  <si>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</si>
  <si>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</si>
  <si>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</si>
  <si>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</si>
  <si>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</si>
  <si>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</si>
  <si>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</si>
  <si>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</si>
  <si>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</si>
  <si>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</si>
  <si>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</si>
  <si>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</si>
  <si>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</si>
  <si>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</si>
  <si>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</si>
  <si>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</si>
  <si>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</si>
  <si>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</si>
  <si>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</si>
  <si>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</si>
  <si>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</si>
  <si>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</si>
  <si>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</si>
  <si>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 xml:space="preserve"> Maquinaria y otros bienes</t>
  </si>
  <si>
    <t xml:space="preserve"> Obras de inversión</t>
  </si>
  <si>
    <t>Total</t>
  </si>
  <si>
    <t>Construcción</t>
  </si>
  <si>
    <t>Servicios</t>
  </si>
  <si>
    <t>Años</t>
  </si>
  <si>
    <t>Alimentos</t>
  </si>
  <si>
    <t>Países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</si>
  <si>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</si>
  <si>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</si>
  <si>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</si>
  <si>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</si>
  <si>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</si>
  <si>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</si>
  <si>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</si>
  <si>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</si>
  <si>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</si>
  <si>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</si>
  <si>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</si>
  <si>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</si>
  <si>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</si>
  <si>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</si>
  <si>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</si>
  <si>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</si>
  <si>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</si>
  <si>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</si>
  <si>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</si>
  <si>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Categoría laboral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</si>
  <si>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</si>
  <si>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</si>
  <si>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</si>
  <si>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</si>
  <si>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</si>
  <si>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</si>
  <si>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</si>
  <si>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</si>
  <si>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</si>
  <si>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</si>
  <si>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</si>
  <si>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</si>
  <si>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</si>
  <si>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</si>
  <si>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</si>
  <si>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</si>
  <si>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</si>
  <si>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</si>
  <si>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</si>
  <si>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</si>
  <si>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</si>
  <si>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</si>
  <si>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</si>
  <si>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</si>
  <si>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</si>
  <si>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</si>
  <si>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</si>
  <si>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</si>
  <si>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</si>
  <si>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</si>
  <si>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</si>
  <si>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</si>
  <si>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</si>
  <si>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</si>
  <si>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</si>
  <si>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</si>
  <si>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</si>
  <si>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</si>
  <si>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</si>
  <si>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</si>
  <si>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</si>
  <si>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</si>
  <si>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</si>
  <si>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</si>
  <si>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</si>
  <si>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</si>
  <si>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</si>
  <si>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</si>
  <si>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</si>
  <si>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</si>
  <si>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>OCDE</t>
  </si>
  <si>
    <t xml:space="preserve">  RESTO OCDE</t>
  </si>
  <si>
    <t xml:space="preserve">  Vitivinícola (Vino y mosto)</t>
  </si>
  <si>
    <t>-</t>
  </si>
  <si>
    <t>MANO DE OBRA FIJA</t>
  </si>
  <si>
    <t>MANO DE OBRA EVENTUAL</t>
  </si>
  <si>
    <t xml:space="preserve">Coste salarial </t>
  </si>
  <si>
    <t>Industria</t>
  </si>
  <si>
    <t xml:space="preserve"> (Euros)</t>
  </si>
  <si>
    <t>Ponderaciones</t>
  </si>
  <si>
    <t>Variación precios</t>
  </si>
  <si>
    <t>(%)</t>
  </si>
  <si>
    <t>CULTIVOS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</si>
  <si>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</si>
  <si>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</si>
  <si>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</si>
  <si>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</si>
  <si>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</si>
  <si>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>CC.AA.</t>
  </si>
  <si>
    <t>Andalucía</t>
  </si>
  <si>
    <t>Aragón</t>
  </si>
  <si>
    <t>Extremadura</t>
  </si>
  <si>
    <t>Valencia</t>
  </si>
  <si>
    <t>Cataluña</t>
  </si>
  <si>
    <t>Navarra</t>
  </si>
  <si>
    <t>Galicia</t>
  </si>
  <si>
    <t>La Rioja</t>
  </si>
  <si>
    <t>Madrid</t>
  </si>
  <si>
    <t>Canarias</t>
  </si>
  <si>
    <t>Murcia</t>
  </si>
  <si>
    <t>País Vasco</t>
  </si>
  <si>
    <t>GENERAL</t>
  </si>
  <si>
    <t xml:space="preserve">     ARROZ</t>
  </si>
  <si>
    <t>Precios Corrientes</t>
  </si>
  <si>
    <t>Precios Constantes</t>
  </si>
  <si>
    <t>Var. % Interanual</t>
  </si>
  <si>
    <t>Industria de la Alimentación</t>
  </si>
  <si>
    <t>Fuente: OCDE (Organización para la Cooperación y el Desarrollo Económico).</t>
  </si>
  <si>
    <t xml:space="preserve">   Republica Checa</t>
  </si>
  <si>
    <t xml:space="preserve">   Polonia</t>
  </si>
  <si>
    <t xml:space="preserve">   Eslovenia</t>
  </si>
  <si>
    <t xml:space="preserve">   Eslovaquia</t>
  </si>
  <si>
    <t>Países miembros</t>
  </si>
  <si>
    <t>1985=100</t>
  </si>
  <si>
    <t>Fuente: I.N.E.</t>
  </si>
  <si>
    <t>Castilla y León</t>
  </si>
  <si>
    <t>Castilla-La Mancha</t>
  </si>
  <si>
    <t>Cantabria</t>
  </si>
  <si>
    <t>Variación Interanual (%)</t>
  </si>
  <si>
    <t xml:space="preserve">   Estonia</t>
  </si>
  <si>
    <t xml:space="preserve">   Hungría</t>
  </si>
  <si>
    <t xml:space="preserve">     HORTALIZAS AIRE LIBRE REGADÍO</t>
  </si>
  <si>
    <t xml:space="preserve">     CÍTRICOS</t>
  </si>
  <si>
    <t>ÍNDICE GENERAL</t>
  </si>
  <si>
    <t xml:space="preserve"> Productos agrícolas</t>
  </si>
  <si>
    <t xml:space="preserve"> Tubérculos (Patata)</t>
  </si>
  <si>
    <t>II. BIENES DE INVERSIÓN</t>
  </si>
  <si>
    <t>Canon a Precios Corrientes</t>
  </si>
  <si>
    <t>Canon a Precios Constantes</t>
  </si>
  <si>
    <t>Índice General</t>
  </si>
  <si>
    <t xml:space="preserve">   Países Bajos</t>
  </si>
  <si>
    <t xml:space="preserve">Fuente: EUROSTAT </t>
  </si>
  <si>
    <t>Valores corrientes a precios básicos</t>
  </si>
  <si>
    <t>Actividades Secundarias No Agrarias No Separables</t>
  </si>
  <si>
    <t>(A) Avance</t>
  </si>
  <si>
    <t>(E) Estimación</t>
  </si>
  <si>
    <t xml:space="preserve"> </t>
  </si>
  <si>
    <t>(A)Avance</t>
  </si>
  <si>
    <t>Abonos</t>
  </si>
  <si>
    <t>Piensos</t>
  </si>
  <si>
    <t>Producción Rama agraria</t>
  </si>
  <si>
    <t>Amortizaciones</t>
  </si>
  <si>
    <t>A. PRODUCCION RAMA AGRARIA</t>
  </si>
  <si>
    <t xml:space="preserve">PRODUCCION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</si>
  <si>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</si>
  <si>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</si>
  <si>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</si>
  <si>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</si>
  <si>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</si>
  <si>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</si>
  <si>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PRODUCCION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</si>
  <si>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</si>
  <si>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</si>
  <si>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</si>
  <si>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</si>
  <si>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</si>
  <si>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</si>
  <si>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</si>
  <si>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</si>
  <si>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</si>
  <si>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</si>
  <si>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</si>
  <si>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PRODUCCION DE SERVICIOS</t>
  </si>
  <si>
    <t>ACTIVIDADES SECUNDARIAS NO AGRARIAS NO SEPARABLES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</si>
  <si>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</si>
  <si>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</si>
  <si>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</si>
  <si>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</si>
  <si>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</si>
  <si>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</si>
  <si>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</si>
  <si>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</si>
  <si>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</si>
  <si>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Servicios Intermediación Financiera(SIFIM)</t>
  </si>
  <si>
    <t xml:space="preserve"> 11  Otros Bienes y Servicios </t>
  </si>
  <si>
    <t xml:space="preserve">C=(A-B) VALOR AÑADIDO BRUTO* </t>
  </si>
  <si>
    <t>D. AMORTIZACIONES</t>
  </si>
  <si>
    <t xml:space="preserve">E. OTRAS SUBVENCIONES </t>
  </si>
  <si>
    <t>F. OTROS IMPUESTOS</t>
  </si>
  <si>
    <t>A. PRODUCCIÓN RAMA AGRARIA</t>
  </si>
  <si>
    <t xml:space="preserve">PRODUCCIÓN VEGETAL </t>
  </si>
  <si>
    <t>PRODUCCIÓN ANIMAL</t>
  </si>
  <si>
    <t>PRODUCCIÓN DE SERVICIOS</t>
  </si>
  <si>
    <t xml:space="preserve"> 10  Servicios Intermediación Financiera (SIFIM)</t>
  </si>
  <si>
    <t xml:space="preserve">G = (C-D) VALOR AÑADIDO NETO*  </t>
  </si>
  <si>
    <t>Valor</t>
  </si>
  <si>
    <t>*Valor</t>
  </si>
  <si>
    <t>Añadido Bruto*</t>
  </si>
  <si>
    <t>Añadido Neto</t>
  </si>
  <si>
    <t>S/d</t>
  </si>
  <si>
    <t>S/d: Sin dato</t>
  </si>
  <si>
    <t>A. FBCF EN PRODUCTOS AGRARIOS</t>
  </si>
  <si>
    <t>FBCF en Plantaciones</t>
  </si>
  <si>
    <t>FBCF en Animales</t>
  </si>
  <si>
    <t>B. FBCF EN PRODUCTOS NO AGRARIOS</t>
  </si>
  <si>
    <t>FBCF en Material</t>
  </si>
  <si>
    <t xml:space="preserve"> FBCF en Maqui-ria y otros bienes de Equipo</t>
  </si>
  <si>
    <t xml:space="preserve"> FBCF en Material de Transporte</t>
  </si>
  <si>
    <t>FBCF en Edificios</t>
  </si>
  <si>
    <t xml:space="preserve"> FBCF en edificios de explotación (no residenciales)</t>
  </si>
  <si>
    <t xml:space="preserve"> FBCF en Otras obras excepto mejoras de tierras</t>
  </si>
  <si>
    <t>Otra FBCF</t>
  </si>
  <si>
    <t xml:space="preserve"> FBCF en Activos Fijos Inmateriales</t>
  </si>
  <si>
    <t xml:space="preserve"> Aumento del Valor de Activos Fijos no financieros no productivos</t>
  </si>
  <si>
    <t>FBCF en mejora de tierras</t>
  </si>
  <si>
    <t>Gastos ligados a transferencias de tierras y derechos</t>
  </si>
  <si>
    <t>C. FORMACIÓN BRUTA DE CAPITAL FIJO (A+B)</t>
  </si>
  <si>
    <t>D. FORMACIÓN NETA DE CAPITAL FIJO (C-E)</t>
  </si>
  <si>
    <t>VARIACIÓN DE EXISTENCIAS</t>
  </si>
  <si>
    <t>TRANSFERENCIAS DE CAPITAL</t>
  </si>
  <si>
    <t>Ayudas a la inversión</t>
  </si>
  <si>
    <t>Otras transferencias de capital</t>
  </si>
  <si>
    <t>E. CONSUMO DE CAPITAL FIJO</t>
  </si>
  <si>
    <t>FBCF: Formación Bruta de Capital Fijo</t>
  </si>
  <si>
    <t>Productos fitosanitarios</t>
  </si>
  <si>
    <t>Mantenimiento de edificios</t>
  </si>
  <si>
    <t xml:space="preserve">  Producto interior bruto</t>
  </si>
  <si>
    <t xml:space="preserve">  Porcentaje que corresponde al sector agrario (*)</t>
  </si>
  <si>
    <t xml:space="preserve">  Renta nacional disponible neta</t>
  </si>
  <si>
    <t xml:space="preserve"> a precios de mercado</t>
  </si>
  <si>
    <t>a precios de mercado</t>
  </si>
  <si>
    <t>a precios de mercado por habitante</t>
  </si>
  <si>
    <t>(*) Recoge la participación de las ramas agraria y pesquera.</t>
  </si>
  <si>
    <t xml:space="preserve">Producción </t>
  </si>
  <si>
    <t>Producción  vegetal</t>
  </si>
  <si>
    <t>Producción animal</t>
  </si>
  <si>
    <t>Consumos intermedios</t>
  </si>
  <si>
    <t>PAÍSES</t>
  </si>
  <si>
    <t>de la rama de la</t>
  </si>
  <si>
    <t>Renta Agraria</t>
  </si>
  <si>
    <t>actividad agraria</t>
  </si>
  <si>
    <t>Alemania</t>
  </si>
  <si>
    <t>Austria</t>
  </si>
  <si>
    <t>Bélgica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</si>
  <si>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</si>
  <si>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</si>
  <si>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</si>
  <si>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</si>
  <si>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</si>
  <si>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</si>
  <si>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</si>
  <si>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</si>
  <si>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</si>
  <si>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</si>
  <si>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</si>
  <si>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</si>
  <si>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</si>
  <si>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</si>
  <si>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</si>
  <si>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</si>
  <si>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</si>
  <si>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</si>
  <si>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República Checa</t>
  </si>
  <si>
    <t>Suecia</t>
  </si>
  <si>
    <t>Bulgaria</t>
  </si>
  <si>
    <t>Holanda</t>
  </si>
  <si>
    <t>Rumanía</t>
  </si>
  <si>
    <t>Algodón</t>
  </si>
  <si>
    <t xml:space="preserve">     Mano de obra total (UTA)</t>
  </si>
  <si>
    <t>CAPÍTULOS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</si>
  <si>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</si>
  <si>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</si>
  <si>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</si>
  <si>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</si>
  <si>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</si>
  <si>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</si>
  <si>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</si>
  <si>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</si>
  <si>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Objeto</t>
  </si>
  <si>
    <t>%</t>
  </si>
  <si>
    <t xml:space="preserve"> Modernización de explotaciones</t>
  </si>
  <si>
    <t xml:space="preserve"> Formación agroalimentaria y desarrollo rural</t>
  </si>
  <si>
    <t xml:space="preserve"> Medidas P.A.C. y de Desarrollo rural</t>
  </si>
  <si>
    <t xml:space="preserve"> Diversificación de la economía rural</t>
  </si>
  <si>
    <t xml:space="preserve"> Infraestructuras y otras medidas de desarrollo rural</t>
  </si>
  <si>
    <t xml:space="preserve"> Fomento del Asociacionismo Agrario y Cooperativo y OPA's</t>
  </si>
  <si>
    <t xml:space="preserve"> Seguros agrarios</t>
  </si>
  <si>
    <t xml:space="preserve"> Sanidad de la producción agraria</t>
  </si>
  <si>
    <t xml:space="preserve"> Mejora de la calidad de la producción agraria</t>
  </si>
  <si>
    <t xml:space="preserve"> Mejora de la organización de la producción</t>
  </si>
  <si>
    <t xml:space="preserve"> Regulación de mercados agrarios</t>
  </si>
  <si>
    <t xml:space="preserve"> Otras ayudas y subvenciones</t>
  </si>
  <si>
    <t>Conceptos</t>
  </si>
  <si>
    <t>Acuicultura y Cultivos marinos</t>
  </si>
  <si>
    <t>Formación pesquera</t>
  </si>
  <si>
    <t>Otras transferencias</t>
  </si>
  <si>
    <t xml:space="preserve"> Infraestructura agraria y equipamiento rural</t>
  </si>
  <si>
    <t xml:space="preserve"> Plan Nacional de regadíos</t>
  </si>
  <si>
    <t xml:space="preserve"> Mejora de los sistemas y medios de producción</t>
  </si>
  <si>
    <t xml:space="preserve"> Promoción agroalimentaria</t>
  </si>
  <si>
    <t xml:space="preserve"> Otras inversiones</t>
  </si>
  <si>
    <t xml:space="preserve"> Zonas marinas pesqueras</t>
  </si>
  <si>
    <t xml:space="preserve"> Adquisición y mantenimiento de medios de control e investigación </t>
  </si>
  <si>
    <t xml:space="preserve"> Sistemas de gestión, estudios y asistencia técnica</t>
  </si>
  <si>
    <t xml:space="preserve"> Orientación al consumo de los productos de la pesca</t>
  </si>
  <si>
    <t xml:space="preserve"> Otras inversiones </t>
  </si>
  <si>
    <t>SECTOR AGRARIO</t>
  </si>
  <si>
    <t xml:space="preserve">    F.E.O.G.A. GARANTÍA</t>
  </si>
  <si>
    <t xml:space="preserve">    F.E.A.G.A.</t>
  </si>
  <si>
    <t xml:space="preserve">    F.E.A.D.E.R.</t>
  </si>
  <si>
    <t xml:space="preserve">    F.E.O.G.A. ORIENTACIÓN</t>
  </si>
  <si>
    <t xml:space="preserve">    OTROS RECURSOS AGRARIOS</t>
  </si>
  <si>
    <t xml:space="preserve">       TOTAL SECTOR AGRARIO</t>
  </si>
  <si>
    <t>SECTOR PESQUERO</t>
  </si>
  <si>
    <t xml:space="preserve">    F.E.A.G.A. (PESCA)</t>
  </si>
  <si>
    <t xml:space="preserve">    I.F.O.P.</t>
  </si>
  <si>
    <t xml:space="preserve">    F.E.P.</t>
  </si>
  <si>
    <t xml:space="preserve">    OTROS RECURSOS PESQUEROS</t>
  </si>
  <si>
    <t xml:space="preserve">       TOTAL SECTOR PESQUERO</t>
  </si>
  <si>
    <t>TOTAL SECTORES AGRARIO Y PESQUERO</t>
  </si>
  <si>
    <t xml:space="preserve">F.E.O.G.A.: Fondo Europeo de Orientación y Garantía Agraria </t>
  </si>
  <si>
    <t>F.E.A.G.A.: Fondo Europeo Agrario de Garantía</t>
  </si>
  <si>
    <t>F.E.A.D.E.R.: Fondo Europeo Agrario de Desarrollo Rural</t>
  </si>
  <si>
    <t>Sectores</t>
  </si>
  <si>
    <t>Restituciones</t>
  </si>
  <si>
    <t>Ayudas Producción</t>
  </si>
  <si>
    <t>Otras                Intervenc.</t>
  </si>
  <si>
    <t>Desarrollo Rural</t>
  </si>
  <si>
    <t>Régimen de Pago Único</t>
  </si>
  <si>
    <t xml:space="preserve">Frutas y hortalizas </t>
  </si>
  <si>
    <t>Leche y productos lácteos</t>
  </si>
  <si>
    <t>Vacuno</t>
  </si>
  <si>
    <t>Apicultura</t>
  </si>
  <si>
    <t>Programa "POSEICAN"</t>
  </si>
  <si>
    <t>Medidas de promoción</t>
  </si>
  <si>
    <t>Condicionalidad</t>
  </si>
  <si>
    <t>(euros/ha)</t>
  </si>
  <si>
    <t>Clases</t>
  </si>
  <si>
    <t xml:space="preserve">          Secano</t>
  </si>
  <si>
    <t xml:space="preserve">          Regadío</t>
  </si>
  <si>
    <t xml:space="preserve">           De fruto seco secano</t>
  </si>
  <si>
    <t xml:space="preserve">           De fruto seco regadío</t>
  </si>
  <si>
    <t>Euros / ha</t>
  </si>
  <si>
    <t>Deflactor del PIB*</t>
  </si>
  <si>
    <t>(millones de euros)</t>
  </si>
  <si>
    <t>Estructura en porcentaje</t>
  </si>
  <si>
    <t>Producción vegetal</t>
  </si>
  <si>
    <t>Producción de servicios agrarios</t>
  </si>
  <si>
    <t>Total consumos intermedios*</t>
  </si>
  <si>
    <t xml:space="preserve">Semillas y plantones </t>
  </si>
  <si>
    <t>Energía; lubricantes</t>
  </si>
  <si>
    <t>Gastos veterinarios</t>
  </si>
  <si>
    <t>Servicios agrícolas</t>
  </si>
  <si>
    <t>Producción de la Rama agraria</t>
  </si>
  <si>
    <t>Consumos intermedios*</t>
  </si>
  <si>
    <t>Valor añadido bruto*</t>
  </si>
  <si>
    <t>Otras subvenciones</t>
  </si>
  <si>
    <t>Otros impuestos</t>
  </si>
  <si>
    <t>Remuneración de asalariados</t>
  </si>
  <si>
    <t>Alquileres y cánones de arrendamiento</t>
  </si>
  <si>
    <t>Intereses pagados</t>
  </si>
  <si>
    <t>Intereses recibidos</t>
  </si>
  <si>
    <t>(euros)</t>
  </si>
  <si>
    <t>A precios corrientes (millones de euros)</t>
  </si>
  <si>
    <t>con elaboración, bebidas y tabaco</t>
  </si>
  <si>
    <t>Alimentos sin elaboración</t>
  </si>
  <si>
    <t xml:space="preserve"> Fabricación de bebidas</t>
  </si>
  <si>
    <t>Industria del tabaco</t>
  </si>
  <si>
    <t>Industria del papel</t>
  </si>
  <si>
    <t xml:space="preserve">Industria de la madera </t>
  </si>
  <si>
    <t>y del corcho, excepto muebles; cestería y espartería</t>
  </si>
  <si>
    <t>Fecha de inicio de efectos</t>
  </si>
  <si>
    <t>Normativa</t>
  </si>
  <si>
    <t>R.D.2030/2009</t>
  </si>
  <si>
    <t>1-I-2010</t>
  </si>
  <si>
    <t>Día</t>
  </si>
  <si>
    <t>Mes</t>
  </si>
  <si>
    <t>Año</t>
  </si>
  <si>
    <t>Incremento sobre salario anterior (%)</t>
  </si>
  <si>
    <t>(Euros/Ha)</t>
  </si>
  <si>
    <t xml:space="preserve"> Medidas de desarrollo rural</t>
  </si>
  <si>
    <t xml:space="preserve"> Aportación a los Programas de Desarrollo rural Sostenible</t>
  </si>
  <si>
    <t xml:space="preserve"> Fomento Industria Agroalimentaria </t>
  </si>
  <si>
    <t xml:space="preserve"> Fomento de la innovación tecnológica </t>
  </si>
  <si>
    <t xml:space="preserve">Coste salarial por trabajador y mes  (euros) </t>
  </si>
  <si>
    <t>SMI para trabajadores eventuales y temporeros cuyos servicios a una misma empresa no excedan de 120 días / año</t>
  </si>
  <si>
    <t>Por jornada legal</t>
  </si>
  <si>
    <t>Por hora efectivamente trabajada</t>
  </si>
  <si>
    <t>R.D.1795/2010</t>
  </si>
  <si>
    <t>1-I-2011</t>
  </si>
  <si>
    <t>SMI para empleados de hogar que trabajen por horas (En euros)</t>
  </si>
  <si>
    <t>SALARIO MÍNIMO INTERPROFESIONAL  (En euros)</t>
  </si>
  <si>
    <t>Fabricación de Muebles</t>
  </si>
  <si>
    <t xml:space="preserve"> FBCF en Maquinaria y otros bienes de Equipo</t>
  </si>
  <si>
    <t xml:space="preserve"> 2010</t>
  </si>
  <si>
    <t>1-I-2012</t>
  </si>
  <si>
    <t>Plan de acción sector pesquero (línea ICO) *</t>
  </si>
  <si>
    <t>Apoyo Financiero de carácter extraordinario *</t>
  </si>
  <si>
    <t xml:space="preserve">Ayuda programas operativos de la Unión Europea </t>
  </si>
  <si>
    <t xml:space="preserve"> Información estadística y red contable </t>
  </si>
  <si>
    <t xml:space="preserve"> Estudios y AT Informática y Comunicaciones</t>
  </si>
  <si>
    <t xml:space="preserve"> 2011</t>
  </si>
  <si>
    <t>R.D 1717/2012</t>
  </si>
  <si>
    <t>1-I-2013</t>
  </si>
  <si>
    <t>na</t>
  </si>
  <si>
    <t xml:space="preserve"> Fuente: I.N.E.</t>
  </si>
  <si>
    <t xml:space="preserve"> (A) Estimación Avance.</t>
  </si>
  <si>
    <t>Clases de cultivos</t>
  </si>
  <si>
    <t>por hora efectiva  *</t>
  </si>
  <si>
    <t>* Coste salarial ordinario por hora.</t>
  </si>
  <si>
    <t>1-I-2014</t>
  </si>
  <si>
    <t xml:space="preserve">   2013</t>
  </si>
  <si>
    <t>Cantabría</t>
  </si>
  <si>
    <t>Pais Vasco</t>
  </si>
  <si>
    <t>Islas</t>
  </si>
  <si>
    <t>Baleares</t>
  </si>
  <si>
    <t>Canarías</t>
  </si>
  <si>
    <t xml:space="preserve">Castilla - </t>
  </si>
  <si>
    <t>La Mancha</t>
  </si>
  <si>
    <t xml:space="preserve">Castilla   y </t>
  </si>
  <si>
    <t>León</t>
  </si>
  <si>
    <t xml:space="preserve">Comunidad de </t>
  </si>
  <si>
    <t xml:space="preserve"> Madrid</t>
  </si>
  <si>
    <t xml:space="preserve">Comunidad </t>
  </si>
  <si>
    <t xml:space="preserve"> Valenciana</t>
  </si>
  <si>
    <t>Principado de</t>
  </si>
  <si>
    <t xml:space="preserve"> Asturias</t>
  </si>
  <si>
    <t>Región de</t>
  </si>
  <si>
    <t xml:space="preserve"> Murcia</t>
  </si>
  <si>
    <t>Croacia</t>
  </si>
  <si>
    <t>Azúcar e isoglucosa</t>
  </si>
  <si>
    <t>Liquidación ejercicios anteriores</t>
  </si>
  <si>
    <t xml:space="preserve"> 2012</t>
  </si>
  <si>
    <t xml:space="preserve"> 2013</t>
  </si>
  <si>
    <t>R.D. 1106/2014</t>
  </si>
  <si>
    <t>1-I-2015</t>
  </si>
  <si>
    <t xml:space="preserve">   2014</t>
  </si>
  <si>
    <t xml:space="preserve">VARIABLES </t>
  </si>
  <si>
    <t>Número de explotaciones representadas</t>
  </si>
  <si>
    <t>Número de explotaciones en la muestra</t>
  </si>
  <si>
    <t>I   CARACTERÍSTICAS GENERALES</t>
  </si>
  <si>
    <t xml:space="preserve">     Producción Bruta Total</t>
  </si>
  <si>
    <t xml:space="preserve">     Consumos Intermedios</t>
  </si>
  <si>
    <t xml:space="preserve">     Subvenciones corrientes Netas</t>
  </si>
  <si>
    <t xml:space="preserve">     Valor Añadido Bruto de explotación</t>
  </si>
  <si>
    <t xml:space="preserve">     Valor Añadido Neto de explotación</t>
  </si>
  <si>
    <t xml:space="preserve">     Renta Neta de explotación</t>
  </si>
  <si>
    <t xml:space="preserve">     Valor Añadido Neto / UTA (euros/UTA)</t>
  </si>
  <si>
    <t xml:space="preserve">     Renta Neta de Explotación / UTAF (euros/UTA)</t>
  </si>
  <si>
    <t xml:space="preserve">     Subv. Netas / Valor Añadido Neto</t>
  </si>
  <si>
    <t>SE025</t>
  </si>
  <si>
    <t>SE080</t>
  </si>
  <si>
    <t>SE010</t>
  </si>
  <si>
    <t>SE015</t>
  </si>
  <si>
    <t>SE131</t>
  </si>
  <si>
    <t>SE275</t>
  </si>
  <si>
    <t>SE600</t>
  </si>
  <si>
    <t>SE410</t>
  </si>
  <si>
    <t>SE415</t>
  </si>
  <si>
    <t>SE420</t>
  </si>
  <si>
    <t>UTA: Unidades de Trabajo Año (SE010)</t>
  </si>
  <si>
    <t>UTAF: Unidades de Trabajo Año Familiar (SE015)</t>
  </si>
  <si>
    <t>Carácteristicas Generales y Resultados Medios por Explotación</t>
  </si>
  <si>
    <t>CCAA</t>
  </si>
  <si>
    <t>Muestra</t>
  </si>
  <si>
    <t xml:space="preserve">SAU </t>
  </si>
  <si>
    <t>UG</t>
  </si>
  <si>
    <t>UTA</t>
  </si>
  <si>
    <t>PBT</t>
  </si>
  <si>
    <t>CI</t>
  </si>
  <si>
    <t>VAB</t>
  </si>
  <si>
    <t>VAN</t>
  </si>
  <si>
    <t>RN</t>
  </si>
  <si>
    <t>VAN / UTA</t>
  </si>
  <si>
    <t>P. de Asturias</t>
  </si>
  <si>
    <t>Rioja (La)</t>
  </si>
  <si>
    <t>R. de Murcia</t>
  </si>
  <si>
    <t>ESPAÑA</t>
  </si>
  <si>
    <t>Nº Explotaciones</t>
  </si>
  <si>
    <t>SUBV</t>
  </si>
  <si>
    <t xml:space="preserve">SUBV / VAN </t>
  </si>
  <si>
    <t>UG: Unidades Ganaderas (SE080)</t>
  </si>
  <si>
    <t>PBT: Producción Bruta Total (SE131)</t>
  </si>
  <si>
    <t>CI: Consumos Intermedios (SE275)</t>
  </si>
  <si>
    <t>VAB: Valor Añadido Bruto (SE410)</t>
  </si>
  <si>
    <t>VAN: Valor Añadido Neto (SE415)</t>
  </si>
  <si>
    <t>RN: Renta Neta de explotación (SE420)</t>
  </si>
  <si>
    <t>SUBV: Subvenciones corrientes Netas (SE600)</t>
  </si>
  <si>
    <t xml:space="preserve">TOTAL GENERAL </t>
  </si>
  <si>
    <t xml:space="preserve">encuadrada en las Secciones B a S de la CNAE-09 y en el Régimen Especial de Trabajadores del Mar y cuya actividad económica es el transporte marítimo </t>
  </si>
  <si>
    <t>(división 50 de la CNAE-09).</t>
  </si>
  <si>
    <t xml:space="preserve">(2) Comprende todas las unidades, con independencia de su tamaño, incluidas en el Régimen General de la Seguridad Social  y cuya actividad económica esté </t>
  </si>
  <si>
    <t>Otras recuperaciones, irregularidades…</t>
  </si>
  <si>
    <t>Otros gastos</t>
  </si>
  <si>
    <t xml:space="preserve">  Base 2010= 100</t>
  </si>
  <si>
    <t>Cast-La Man.</t>
  </si>
  <si>
    <t>C. Valenciana</t>
  </si>
  <si>
    <t xml:space="preserve"> 2014 </t>
  </si>
  <si>
    <t>R.D. 1171/2015</t>
  </si>
  <si>
    <t>1-I-2016</t>
  </si>
  <si>
    <t xml:space="preserve">   2015</t>
  </si>
  <si>
    <t>en los Sectores Agrario y Pesquero (Millones Euros)</t>
  </si>
  <si>
    <t xml:space="preserve">    F.E.M.P.</t>
  </si>
  <si>
    <t>F.E.P.: Fondo Europeo de la Pesca (2007-2013).</t>
  </si>
  <si>
    <t>F.E.M.P.: Fondo Europeo Maritimo y de la Pesca (2014-2020)</t>
  </si>
  <si>
    <t>Reembolso disciplina financiera</t>
  </si>
  <si>
    <t xml:space="preserve"> 2015 </t>
  </si>
  <si>
    <t>R.D. 742/2016</t>
  </si>
  <si>
    <t>1-I-2017</t>
  </si>
  <si>
    <t xml:space="preserve">   2016</t>
  </si>
  <si>
    <t>ÍNDICE GENERAL DE PRECIOS AGRARIOS</t>
  </si>
  <si>
    <t>GENERAL DE PRECIOS AGRARIOS=Productos agrícolas+Productos animales</t>
  </si>
  <si>
    <t>Productos animales=Ganado para abasto+Productos ganaderos</t>
  </si>
  <si>
    <t>Régimen de Pago básico</t>
  </si>
  <si>
    <t>Ayuda asociada voluntaria</t>
  </si>
  <si>
    <t>Sector vitivinícola, vinos y alcoholes</t>
  </si>
  <si>
    <t>Ayuda específica - R (CE) 73/2009</t>
  </si>
  <si>
    <t>SAU: Superficie Agrícola Utilizada (Has) (SE025)</t>
  </si>
  <si>
    <t>Valores corrientes a precios básicos (millones de euros)</t>
  </si>
  <si>
    <t xml:space="preserve"> (Metodología SEC-95 hasta 2013 y SEC-2010 de 2014 en adelante )</t>
  </si>
  <si>
    <t>Valores constantes de 2000 a precios básicos (millones de euros)</t>
  </si>
  <si>
    <t>B. CONSUMOS INTERMEDIOS</t>
  </si>
  <si>
    <t xml:space="preserve">   8  Mantenimiento de edificios*</t>
  </si>
  <si>
    <t xml:space="preserve"> 11  Otros Bienes y Servicios**</t>
  </si>
  <si>
    <t xml:space="preserve">C=(A-B) VALOR AÑADIDO BRUTO </t>
  </si>
  <si>
    <t>G = (C-D+E-F)  RENTA AGRARIA</t>
  </si>
  <si>
    <t>* Deja de incluir materiales y pequeñas herramientas desde 2014 en adelante</t>
  </si>
  <si>
    <t>**Incluye materiales y pequeñas herramientas desde 2014 en adelante</t>
  </si>
  <si>
    <t xml:space="preserve">   7  Mantenimiento de material*</t>
  </si>
  <si>
    <t xml:space="preserve">Cultivos Herbáceos </t>
  </si>
  <si>
    <t xml:space="preserve">Arroz </t>
  </si>
  <si>
    <t xml:space="preserve">Aceite de oliva y aceitunas </t>
  </si>
  <si>
    <t>Ovino y caprino</t>
  </si>
  <si>
    <t>Porcino</t>
  </si>
  <si>
    <t>Leguminosas grano</t>
  </si>
  <si>
    <t xml:space="preserve">Modulación </t>
  </si>
  <si>
    <t xml:space="preserve">Reembolso disciplina financiera </t>
  </si>
  <si>
    <t xml:space="preserve"> 2016 </t>
  </si>
  <si>
    <t>R.D.1077/2017</t>
  </si>
  <si>
    <t>1-I-2018</t>
  </si>
  <si>
    <t>Base 2016=100</t>
  </si>
  <si>
    <t>Base 2015=100</t>
  </si>
  <si>
    <t xml:space="preserve">   2017</t>
  </si>
  <si>
    <t>Otros bienes y servicios**</t>
  </si>
  <si>
    <t>Servicios de intermediación financiera (SIFIM)</t>
  </si>
  <si>
    <t>Mantenimiento de material*</t>
  </si>
  <si>
    <t>Valores Corrientes a Precios Básicos (millones de euros)</t>
  </si>
  <si>
    <t>Renta agraria</t>
  </si>
  <si>
    <t>Excedente Neto de Explotación</t>
  </si>
  <si>
    <t>Renta empresarial</t>
  </si>
  <si>
    <t>(*)  Metodología SEC-2010</t>
  </si>
  <si>
    <t>C=(A-B) VALOR AÑADIDO BRUTO</t>
  </si>
  <si>
    <t xml:space="preserve">     HORTALIZAS EN INVERNADERO  REGADÍO</t>
  </si>
  <si>
    <t xml:space="preserve">     HERBÁCEOS Y BARBECHOS</t>
  </si>
  <si>
    <t>Base 2016(%)</t>
  </si>
  <si>
    <t>Repercusión</t>
  </si>
  <si>
    <t>Cast-La Mancha</t>
  </si>
  <si>
    <t xml:space="preserve"> Estas  6 CCAA son las más importantes, suponen el 80,9 % de la superficie de esta tipología.</t>
  </si>
  <si>
    <t>Aprovechamientos (Prados y praderas permanentes y Otras superficies para pastos) (32,8% de la SAU)</t>
  </si>
  <si>
    <t xml:space="preserve"> Estas  3 CCAA son las más importantes, suponen el 87,8 % de la superficie de esta tipología.</t>
  </si>
  <si>
    <t>Aceituna de almazara secano (7,0% de la SAU)</t>
  </si>
  <si>
    <t xml:space="preserve"> Estas  6 CCAA son las más importantes, suponen el 83,4 % de la superficie de esta tipología.</t>
  </si>
  <si>
    <t>Uva de vinificación  secano (2,5% de la SAU)</t>
  </si>
  <si>
    <t xml:space="preserve"> Estas  5 CCAA son las más importantes, suponen el 85,2 % de la superficie de esta tipología.</t>
  </si>
  <si>
    <t>Herbáceos regadío (6,2% de la SAU)</t>
  </si>
  <si>
    <t xml:space="preserve"> Estas  4 CCAA son las más importantes, suponen el 81,2 % de la superficie de esta tipología.</t>
  </si>
  <si>
    <t>Herbaceos+Barbecho secano (42,6% de la SAU)</t>
  </si>
  <si>
    <t xml:space="preserve">           Aceituna de almazara regadío</t>
  </si>
  <si>
    <t xml:space="preserve">           Aceituna de almazara secano</t>
  </si>
  <si>
    <t xml:space="preserve">           Aceituna de mesa regadío</t>
  </si>
  <si>
    <t xml:space="preserve">           Aceituna de mesa secano</t>
  </si>
  <si>
    <t xml:space="preserve">           Uva de vinificación regadío</t>
  </si>
  <si>
    <t xml:space="preserve">           Uva de vinificación secano</t>
  </si>
  <si>
    <t xml:space="preserve">           Uva para mesa y pasas regadío</t>
  </si>
  <si>
    <t xml:space="preserve">           Uva para mesa y pasas secano</t>
  </si>
  <si>
    <t xml:space="preserve">           De clima subtropical regadío</t>
  </si>
  <si>
    <t xml:space="preserve">           De clima subtropical secano</t>
  </si>
  <si>
    <t xml:space="preserve">           De clima templado regadío</t>
  </si>
  <si>
    <t xml:space="preserve">           De clima templado secano</t>
  </si>
  <si>
    <t xml:space="preserve">     Frutales </t>
  </si>
  <si>
    <t xml:space="preserve">     Cítricos regadío</t>
  </si>
  <si>
    <t xml:space="preserve">     Arroz</t>
  </si>
  <si>
    <t xml:space="preserve">     Hortalizas en invernadero regadío</t>
  </si>
  <si>
    <t xml:space="preserve">     Hortalizas al aire libre regadío</t>
  </si>
  <si>
    <t xml:space="preserve">     Herbáceos y barbechos</t>
  </si>
  <si>
    <t>2016=100</t>
  </si>
  <si>
    <t>Índice  2016=100</t>
  </si>
  <si>
    <t>Índice 2016=100</t>
  </si>
  <si>
    <t xml:space="preserve">     OTRAS SUPERFICIES PARA  PASTOS SECANO</t>
  </si>
  <si>
    <t xml:space="preserve">     PRADOS Y PRADERAS PERMANENTES SECANO</t>
  </si>
  <si>
    <t xml:space="preserve">     ACEITUNA DE ALMAZARA SECANO</t>
  </si>
  <si>
    <t xml:space="preserve">     UVA DE VINIFICACIÓN SECANO</t>
  </si>
  <si>
    <t xml:space="preserve">             REGADÍO</t>
  </si>
  <si>
    <t xml:space="preserve">             SECANO</t>
  </si>
  <si>
    <t xml:space="preserve">     CULTIVOS HERBÁCEOS</t>
  </si>
  <si>
    <t>Base 2016 (%)</t>
  </si>
  <si>
    <t>Otras superficies para pastos de secano</t>
  </si>
  <si>
    <t>Prados y praderas permanentes en secano</t>
  </si>
  <si>
    <t>Aceituna de almazara secano</t>
  </si>
  <si>
    <t>Uva de vinificación secano</t>
  </si>
  <si>
    <t>Cultivos herbáceos de regadío</t>
  </si>
  <si>
    <t>Cultivos herbáceos de secano</t>
  </si>
  <si>
    <t xml:space="preserve">  *  Producto Interior Bruto</t>
  </si>
  <si>
    <t xml:space="preserve">Índice 2016=100 </t>
  </si>
  <si>
    <t>* PIB: Producto Interior Bruto</t>
  </si>
  <si>
    <t>Fuente de Información: Oficina Presupuestaria del MAPA</t>
  </si>
  <si>
    <t xml:space="preserve"> 2017</t>
  </si>
  <si>
    <t>INDICADORES ECONÓMICOS - PRECIOS</t>
  </si>
  <si>
    <t>(3) Total (excepto actividades de los hogares como empleadores y de organizaciones y organismos extraterritoriales)</t>
  </si>
  <si>
    <t>R.D.1462/2018</t>
  </si>
  <si>
    <t>1-I-2019</t>
  </si>
  <si>
    <t>INDICADORES ECONÓMICOS  - PRECIOS</t>
  </si>
  <si>
    <t xml:space="preserve">   2018</t>
  </si>
  <si>
    <t>en la OCDE y Países Miembros</t>
  </si>
  <si>
    <t>2015=100</t>
  </si>
  <si>
    <t>en Alimentación de la OCDE y Países Miembros</t>
  </si>
  <si>
    <t>INDICADORES ECONÓMICOS - RED CONTABLE AGRARIA NACIONAL</t>
  </si>
  <si>
    <t>INDICADORES ECONÓMICOS - FINANCIACIÓN AGRARIA Y PESQUERA.</t>
  </si>
  <si>
    <t>INDICADORES ECONÓMICOS - FINANCIACIÓN AGRARIA Y PESQUERA</t>
  </si>
  <si>
    <t>INDICADORES ECONÓMICOS- PRECIOS</t>
  </si>
  <si>
    <t>INDICADORES ECONÓMICOS DEL MEDIO RURAL - MACROMAGNITUDES AGRARIAS</t>
  </si>
  <si>
    <t xml:space="preserve">     Superficie Agraria Útil (SAU) (ha)</t>
  </si>
  <si>
    <t xml:space="preserve">     Unidades de ganado (UG)</t>
  </si>
  <si>
    <t xml:space="preserve">        Mano de obra Familiar (UTAF)</t>
  </si>
  <si>
    <t>VI   RESULTADOS (euros)</t>
  </si>
  <si>
    <t>VII  RATIOS</t>
  </si>
  <si>
    <t>SE425</t>
  </si>
  <si>
    <t>SE430</t>
  </si>
  <si>
    <t>15 Cereales, oleaginosas y proteaginosas</t>
  </si>
  <si>
    <t>16 Otros cultivos anuales extensivos</t>
  </si>
  <si>
    <t>20 Horticultura</t>
  </si>
  <si>
    <t>35 Vitivinicultura</t>
  </si>
  <si>
    <t>36 Frutales</t>
  </si>
  <si>
    <t>37 Olivar</t>
  </si>
  <si>
    <t>38 Cultivos permanentes combinados</t>
  </si>
  <si>
    <t>45 Vacuno lechero</t>
  </si>
  <si>
    <t>48 Ovino_caprino y otros herb.</t>
  </si>
  <si>
    <t>49 Vacuno cría y carne</t>
  </si>
  <si>
    <t>50 Granívoros</t>
  </si>
  <si>
    <t>60 Mixto agricultura</t>
  </si>
  <si>
    <t>70 Mixto ganadería</t>
  </si>
  <si>
    <t>80 Mixto agricultura y ganadería</t>
  </si>
  <si>
    <t xml:space="preserve"> 2015=100</t>
  </si>
  <si>
    <t xml:space="preserve"> 2018</t>
  </si>
  <si>
    <t>Belgium</t>
  </si>
  <si>
    <t>Czechia</t>
  </si>
  <si>
    <t>Denmark</t>
  </si>
  <si>
    <t>Germany (until 1990 former territory of the FRG)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</si>
  <si>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</si>
  <si>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</si>
  <si>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</si>
  <si>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</si>
  <si>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</si>
  <si>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</si>
  <si>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</si>
  <si>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</si>
  <si>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</si>
  <si>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</si>
  <si>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</si>
  <si>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Netherlands</t>
  </si>
  <si>
    <t>Poland</t>
  </si>
  <si>
    <t>Romania</t>
  </si>
  <si>
    <t>Slovenia</t>
  </si>
  <si>
    <t>Slovakia</t>
  </si>
  <si>
    <t>Finland</t>
  </si>
  <si>
    <t>Sweden</t>
  </si>
  <si>
    <t>United Kingdom</t>
  </si>
  <si>
    <t xml:space="preserve"> 2018  </t>
  </si>
  <si>
    <t xml:space="preserve">  Principales series de ETCL Base 2016</t>
  </si>
  <si>
    <t>Fuente: Ministerio de Trabajo y Economia Social</t>
  </si>
  <si>
    <t>R.D. 231/2020</t>
  </si>
  <si>
    <t>1-I-2020</t>
  </si>
  <si>
    <t xml:space="preserve">   2019</t>
  </si>
  <si>
    <t>Para todas las ramas de actividad, los datos son definitivos tres meses después de su primera publicación</t>
  </si>
  <si>
    <t xml:space="preserve">   Letonia</t>
  </si>
  <si>
    <t xml:space="preserve">   Lituania</t>
  </si>
  <si>
    <t xml:space="preserve">   Islandia</t>
  </si>
  <si>
    <t>Incluye alimentación y bebidas no alcoholicas</t>
  </si>
  <si>
    <t>10.4.5. Distribución de los pagos con cargo al F.E.A.G.A., según sectores y líneas de actuación (Millones de euros)</t>
  </si>
  <si>
    <t xml:space="preserve">10.4.4. Serie histórica de la contribución financiera de la Unión Europea </t>
  </si>
  <si>
    <t>10.4.3.2. Inversiones reales del MAPA en el Sector Pesquero (miles de euros).</t>
  </si>
  <si>
    <t>10.1.1.1. Serie histórica del Índice de Precios percibidos por los agricultores</t>
  </si>
  <si>
    <t>10.1.1.2. Serie histórica del Índice de Precios pagados por los agricultores</t>
  </si>
  <si>
    <t>10.1.1.3. Serie histórica del Salario Medio Nacional según categorías laborales (euros por jornada)</t>
  </si>
  <si>
    <t>10.1.1.4. Serie histórica del Índice de Salarios Agrarios</t>
  </si>
  <si>
    <t>10.1.2.3. Serie histórica del Precio Medio General de la Tierra según cultivos/aprovechamientos (euros/hectárea) (base 2016)</t>
  </si>
  <si>
    <t>10.1.2.4. Serie histórica del Índice de Precios de la Tierra según cultivos/aprovechamientos (base 2016)</t>
  </si>
  <si>
    <t>10.1.2.5. Serie histórica de la Evolución de los Precios de la Tierra (base 2016)</t>
  </si>
  <si>
    <t>10.1.3.3. Serie histórica del Canon de Arrendamiento Medio Nacional según cultivos/aprovechamientos (euros/hectárea) base (2016)</t>
  </si>
  <si>
    <t>10.1.3.4.  Serie histórica del Índice de Cánones de Arrendamiento (base 2016=100) según cultivos/aprovechamientos</t>
  </si>
  <si>
    <t>10.1.3.5. Serie histórica de la Evolución de los Cánones de Arrendamiento Rústico (base 2016)</t>
  </si>
  <si>
    <t>10.1.4. Serie histórica del Coste Salarial (2)</t>
  </si>
  <si>
    <t>10.1.5. Evolución del Salario Mínimo Interprofesional</t>
  </si>
  <si>
    <t>10.1.6.1. Serie histórica del Índice de Precios de Consumo (*)</t>
  </si>
  <si>
    <t>10.1.6.2. Serie histórica del Índice de Precios Industriales (*)</t>
  </si>
  <si>
    <t xml:space="preserve">10.1.6.3. Serie histórica del Índice General de Precios de Consumo </t>
  </si>
  <si>
    <t xml:space="preserve">10.1.6.4. Serie histórica del Índice de Precios de Consumo </t>
  </si>
  <si>
    <t>10.1.6.5. Serie histórica del Índice de Precios Percibidos por los Agricultores en la Unión Europea</t>
  </si>
  <si>
    <t>10.1.6.6.  Serie histórica del Índice Total de Precios Pagados por los Agricultores en la Unión Europea</t>
  </si>
  <si>
    <t>10.2.1.1. Componentes de la Producción de la Rama Agraria</t>
  </si>
  <si>
    <t>10.2.1.2. Componentes de la Producción de la Rama Agraria</t>
  </si>
  <si>
    <t>10.2.1.3. Componentes de la Producción de la Rama Agraria</t>
  </si>
  <si>
    <t>10.2.2.1. Consumos intermedios de la Rama Agraria</t>
  </si>
  <si>
    <t>10.2.2.2. Consumos intermedios de la Rama Agraria</t>
  </si>
  <si>
    <t>10.2.2.3. Consumos intermedios de la Rama Agraria</t>
  </si>
  <si>
    <t>10.2.3. Renta de la Agricultura</t>
  </si>
  <si>
    <t>10.2.4.1. Cuenta de Producción de la Agricultura</t>
  </si>
  <si>
    <t>10.2.4.2. Cuenta de Producción de la Agricultura</t>
  </si>
  <si>
    <t>10.2.5. Cuenta de Explotación de la Agricultura</t>
  </si>
  <si>
    <t>10.2.6. Cuenta de Renta Empresarial de la Agricultura</t>
  </si>
  <si>
    <t>10.2.7.1. Cuenta de Capital de la Agricultura</t>
  </si>
  <si>
    <t>10.2.7.2. Cuenta de Capital de la Agricultura</t>
  </si>
  <si>
    <t>10.2.9. Producto Interior Bruto y Renta Nacional: Serie histórica de sus valores en la Contabilidad Nacional de España</t>
  </si>
  <si>
    <t>10.2.10. Producción de la rama de la actividad agraria, producción vegetal, producción animal,</t>
  </si>
  <si>
    <t>10.3.1. Evolución interanual de las principales carácteristicas y resultados</t>
  </si>
  <si>
    <t>10.4.2.1. Subvenciones del MAPA en el Sector Agrario, Industria Agroalimentaria y Desarrollo Rural (miles de euros)</t>
  </si>
  <si>
    <t>10.4.2.2. Subvenciones del MAPA en el Sector Pesquero (miles de euros)</t>
  </si>
  <si>
    <t>10.4.3.1. Inversiones reales del MAPA  en el Sector Agrario, Industria Agroalimentaria y Desarrollo Rural (miles de euros)</t>
  </si>
  <si>
    <t>1-I-2021</t>
  </si>
  <si>
    <t xml:space="preserve">   2020</t>
  </si>
  <si>
    <t>https://www.mapa.gob.es/es/estadistica/temas/estadisticas-agrarias/economia/red-contable-recan/</t>
  </si>
  <si>
    <t xml:space="preserve"> 2019</t>
  </si>
  <si>
    <t xml:space="preserve"> Promoción agroalimentaria +  Información estadística y red contable +  Estudios y AT Informática y Comunicaciones +  Otras inversiones</t>
  </si>
  <si>
    <t>10.4.1. Resumen general según capítulos del presupuesto de gastos del MAPA (Sección 21) (euros).</t>
  </si>
  <si>
    <t>Otros</t>
  </si>
  <si>
    <t>Precios 2020</t>
  </si>
  <si>
    <t>CLASE DE TIERRA (Estas 5 tipologías son las más importantes, suponen el 91,1% de la SAU)</t>
  </si>
  <si>
    <r>
      <t xml:space="preserve">Estas 5 CCAA suman el </t>
    </r>
    <r>
      <rPr>
        <b/>
        <sz val="9"/>
        <rFont val="Ubuntu"/>
        <family val="2"/>
      </rPr>
      <t>86,3 %</t>
    </r>
    <r>
      <rPr>
        <sz val="9"/>
        <rFont val="Ubuntu"/>
        <family val="2"/>
      </rPr>
      <t xml:space="preserve"> de la superficie total de esta clase.</t>
    </r>
  </si>
  <si>
    <r>
      <t xml:space="preserve">Estas 6 CCAA suman el </t>
    </r>
    <r>
      <rPr>
        <b/>
        <sz val="9"/>
        <rFont val="Ubuntu"/>
        <family val="2"/>
      </rPr>
      <t>85,8 %</t>
    </r>
    <r>
      <rPr>
        <sz val="9"/>
        <rFont val="Ubuntu"/>
        <family val="2"/>
      </rPr>
      <t xml:space="preserve"> de la superficie total de esta clase.</t>
    </r>
  </si>
  <si>
    <r>
      <t xml:space="preserve">Estas 4 CCAA suman el </t>
    </r>
    <r>
      <rPr>
        <b/>
        <sz val="9"/>
        <rFont val="Ubuntu"/>
        <family val="2"/>
      </rPr>
      <t>85,9 %</t>
    </r>
    <r>
      <rPr>
        <sz val="9"/>
        <rFont val="Ubuntu"/>
        <family val="2"/>
      </rPr>
      <t xml:space="preserve"> de la superficie total de esta clase.</t>
    </r>
  </si>
  <si>
    <r>
      <t>Estas 2 CCAA suman el</t>
    </r>
    <r>
      <rPr>
        <b/>
        <sz val="9"/>
        <rFont val="Ubuntu"/>
        <family val="2"/>
      </rPr>
      <t xml:space="preserve"> 90,1 %</t>
    </r>
    <r>
      <rPr>
        <sz val="9"/>
        <rFont val="Ubuntu"/>
        <family val="2"/>
      </rPr>
      <t xml:space="preserve"> de la superficie de esta clase.</t>
    </r>
  </si>
  <si>
    <r>
      <t xml:space="preserve">Estas 6 CCAA suman el </t>
    </r>
    <r>
      <rPr>
        <b/>
        <sz val="9"/>
        <rFont val="Ubuntu"/>
        <family val="2"/>
      </rPr>
      <t>84,0 %</t>
    </r>
    <r>
      <rPr>
        <sz val="9"/>
        <rFont val="Ubuntu"/>
        <family val="2"/>
      </rPr>
      <t xml:space="preserve"> de la superficie total de esta clase.</t>
    </r>
  </si>
  <si>
    <r>
      <t xml:space="preserve">Estas 4 CCAA suman el </t>
    </r>
    <r>
      <rPr>
        <b/>
        <sz val="9"/>
        <rFont val="Ubuntu"/>
        <family val="2"/>
      </rPr>
      <t>82,6 %</t>
    </r>
    <r>
      <rPr>
        <sz val="9"/>
        <rFont val="Ubuntu"/>
        <family val="2"/>
      </rPr>
      <t xml:space="preserve"> de la superficie total de esta clase.</t>
    </r>
  </si>
  <si>
    <r>
      <t xml:space="preserve">Deflactor del PIB </t>
    </r>
    <r>
      <rPr>
        <b/>
        <vertAlign val="superscript"/>
        <sz val="10"/>
        <rFont val="Ubuntu"/>
        <family val="2"/>
      </rPr>
      <t>(*)</t>
    </r>
  </si>
  <si>
    <t xml:space="preserve"> (Metodología SEC-95 hasta 2013 y SEC-2010 de 2014 en adelante)</t>
  </si>
  <si>
    <r>
      <t xml:space="preserve">   2  Plantas Industriales </t>
    </r>
    <r>
      <rPr>
        <vertAlign val="superscript"/>
        <sz val="9"/>
        <rFont val="Ubuntu"/>
        <family val="2"/>
      </rPr>
      <t>(1)</t>
    </r>
  </si>
  <si>
    <r>
      <t xml:space="preserve">   4  Hortalizas </t>
    </r>
    <r>
      <rPr>
        <vertAlign val="superscript"/>
        <sz val="9"/>
        <rFont val="Ubuntu"/>
        <family val="2"/>
      </rPr>
      <t xml:space="preserve">(2) </t>
    </r>
  </si>
  <si>
    <r>
      <t xml:space="preserve">   6  Frutas </t>
    </r>
    <r>
      <rPr>
        <vertAlign val="superscript"/>
        <sz val="9"/>
        <rFont val="Ubuntu"/>
        <family val="2"/>
      </rPr>
      <t>(3)</t>
    </r>
  </si>
  <si>
    <r>
      <t>(1)</t>
    </r>
    <r>
      <rPr>
        <sz val="9"/>
        <rFont val="Ubuntu"/>
        <family val="2"/>
      </rPr>
      <t xml:space="preserve"> Incluye: Remolacha, tabaco, algodón, girasol y otras. Tambien se  incluyen las leguminosas grano</t>
    </r>
  </si>
  <si>
    <r>
      <t>(2)</t>
    </r>
    <r>
      <rPr>
        <sz val="9"/>
        <rFont val="Ubuntu"/>
        <family val="2"/>
      </rPr>
      <t xml:space="preserve"> Incluye: Flores y plantas de vivero</t>
    </r>
  </si>
  <si>
    <r>
      <t>(3)</t>
    </r>
    <r>
      <rPr>
        <sz val="9"/>
        <rFont val="Ubuntu"/>
        <family val="2"/>
      </rPr>
      <t xml:space="preserve"> Incluye: Frutas frescas, cítricos, frutas tropicales, uvas y aceitunas</t>
    </r>
  </si>
  <si>
    <t>(1) Incluye: Remolacha, Tabaco, Algodón, Girasol y otras. También se  incluyen las leguminosas grano</t>
  </si>
  <si>
    <r>
      <t>(3)</t>
    </r>
    <r>
      <rPr>
        <sz val="9"/>
        <rFont val="Ubuntu"/>
        <family val="2"/>
      </rPr>
      <t xml:space="preserve"> Incluye: Frutas frescas, Cítricos, Frutas tropicales, Uvas y Aceitunas</t>
    </r>
  </si>
  <si>
    <t>Fuente: EUROSTAT. Sistema Europeo de Cuentas 2010 (SEC-2010),  (1ª Estimación diciembre 2021)</t>
  </si>
  <si>
    <t>de Navarra</t>
  </si>
  <si>
    <t>Comunidad foral</t>
  </si>
  <si>
    <t xml:space="preserve"> 2020</t>
  </si>
  <si>
    <r>
      <t xml:space="preserve">Medias anuales </t>
    </r>
    <r>
      <rPr>
        <b/>
        <vertAlign val="superscript"/>
        <sz val="10"/>
        <rFont val="Ubuntu"/>
        <family val="2"/>
      </rPr>
      <t>(1)</t>
    </r>
  </si>
  <si>
    <r>
      <t>(1)</t>
    </r>
    <r>
      <rPr>
        <sz val="9"/>
        <rFont val="Ubuntu"/>
        <family val="2"/>
      </rPr>
      <t xml:space="preserve"> Encuesta trimestral de Coste Laboral (ETCL).</t>
    </r>
  </si>
  <si>
    <t>R.D.1888/2011*</t>
  </si>
  <si>
    <t>R.D. 1046/2013*</t>
  </si>
  <si>
    <t>R.D. 231/2020*</t>
  </si>
  <si>
    <t>R.D. 817/2021</t>
  </si>
  <si>
    <t>* Se prorroga lo acordado en la revaloración anterior.</t>
  </si>
  <si>
    <t>1-IX-2021</t>
  </si>
  <si>
    <r>
      <t>(*)</t>
    </r>
    <r>
      <rPr>
        <sz val="9"/>
        <rFont val="Ubuntu"/>
        <family val="2"/>
      </rPr>
      <t xml:space="preserve"> CNAE-2009</t>
    </r>
  </si>
  <si>
    <t xml:space="preserve">   2021</t>
  </si>
  <si>
    <t xml:space="preserve">Fuente: F.E.G.A.(Fondo Europeo Agrario de Garantía). "Transferencais F.E.A.G.A.(Fondo Europeo Agrario de Garantía) por Sectores y Organismos Pagadores". </t>
  </si>
  <si>
    <t>Precios 2021</t>
  </si>
  <si>
    <t>10.1.2.1. Precios Medios Nacionales de la Tierra según cultivos/aprovechamientos Año 2021 (base 2016)</t>
  </si>
  <si>
    <t>10.1.2.2. Precios Medios Generales de la Tierra según clases de cultivo y CC.AA , Año 2021 (base 2016)</t>
  </si>
  <si>
    <t>10.1.3.1. Canon de Arrendamiento Medio Nacional según cultivos/aprovechamientos, Año 2021 (base 2016)</t>
  </si>
  <si>
    <t>10.1.3.2. Canon de Arrendamiento Medio según clases de cultivo y CC.AA.  Año 2021 (base 2016)</t>
  </si>
  <si>
    <t>Fecha de estracción de datos: 28-08-2023</t>
  </si>
  <si>
    <t xml:space="preserve">    F.E.M.P.A.</t>
  </si>
  <si>
    <t>Almacenamientos</t>
  </si>
  <si>
    <t>Recuperaciones</t>
  </si>
  <si>
    <t>Programa ayuda guerra de Ucrania</t>
  </si>
  <si>
    <t>F.E.M.P.A. Fondo Europeo, Marítimo, de Pesca y Acuicultura (2021 - 2027)</t>
  </si>
  <si>
    <t>Promedio 2016-2020</t>
  </si>
  <si>
    <t xml:space="preserve">Fuente: RECAN 2016 a 2020. MAPA </t>
  </si>
  <si>
    <t>10.3.2. Principales carácteristicas y resultados por Comunidades Autónomas, 2020</t>
  </si>
  <si>
    <t xml:space="preserve">Fuente: RECAN 2020. MAPA </t>
  </si>
  <si>
    <t>Represen-tadas</t>
  </si>
  <si>
    <t>10.3.3.Principales carácteristicas y resultados por Orientaciones Técnico Económicas (OTEs), 2020</t>
  </si>
  <si>
    <t>2021(A)</t>
  </si>
  <si>
    <t>2022(E)</t>
  </si>
  <si>
    <t>10.2.8.1 Macromagnitudes Agrarias según comunidades autónomas (*) , 2020</t>
  </si>
  <si>
    <t>10.2.8.1 Macromagnitudes Agrarias según comunidades autónomas (*)(Conclusión) , 2020</t>
  </si>
  <si>
    <t>2021 (A)</t>
  </si>
  <si>
    <t xml:space="preserve"> 2021 </t>
  </si>
  <si>
    <t xml:space="preserve"> 2022 (P)</t>
  </si>
  <si>
    <t>R.D.152/2022</t>
  </si>
  <si>
    <t>1-I-2022</t>
  </si>
  <si>
    <t xml:space="preserve">   2022</t>
  </si>
  <si>
    <t xml:space="preserve"> EUR-27</t>
  </si>
  <si>
    <t xml:space="preserve">           consumos intermedios y renta agraria en la Unión Europea, 2022 (2ªE)</t>
  </si>
  <si>
    <t>(P)  Datos provisionales.</t>
  </si>
  <si>
    <t>Datos extraidos el 4 de octubre del 2023 11:20 UTC (GMT), de OECD.Stat</t>
  </si>
  <si>
    <t>..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</si>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</sst>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-* #,##0.00\ _€_-;\-* #,##0.00\ _€_-;_-* &quot;-&quot;??\ _€_-;_-@_-"/>
    <numFmt numFmtId="165" formatCode="_-* #,##0\ _P_t_s_-;\-* #,##0\ _P_t_s_-;_-* &quot;-&quot;\ _P_t_s_-;_-@_-"/>
    <numFmt numFmtId="166" formatCode="#,##0.0_);\(#,##0.0\)"/>
    <numFmt numFmtId="167" formatCode="#,##0_);\(#,##0\)"/>
    <numFmt numFmtId="168" formatCode="#,##0.00_);\(#,##0.00\)"/>
    <numFmt numFmtId="169" formatCode="0.0"/>
    <numFmt numFmtId="170" formatCode="#,##0.0"/>
    <numFmt numFmtId="171" formatCode="0.000"/>
    <numFmt numFmtId="172" formatCode="#,##0.000"/>
    <numFmt numFmtId="173" formatCode="#,##0;\(0.0\)"/>
    <numFmt numFmtId="174" formatCode="_-* #,##0.00\ [$€]_-;\-* #,##0.00\ [$€]_-;_-* &quot;-&quot;??\ [$€]_-;_-@_-"/>
    <numFmt numFmtId="175" formatCode="#,##0_ ;\-#,##0\ "/>
    <numFmt numFmtId="176" formatCode="#,##0.0__;\–#,##0.0__;0.0__;@__"/>
    <numFmt numFmtId="177" formatCode="#,##0.00__;\–#,##0.00__;0.00__;@__"/>
    <numFmt numFmtId="178" formatCode="#,##0__;\–#,##0__;0__;@__"/>
    <numFmt numFmtId="179" formatCode="General\ \ \ \ "/>
    <numFmt numFmtId="180" formatCode="0.0%"/>
    <numFmt numFmtId="181" formatCode="#,##0.000__;\–#,##0.000__;0.000__;@__"/>
    <numFmt numFmtId="182" formatCode="_-* #,##0.0\ _€_-;\-* #,##0.0\ _€_-;_-* &quot;-&quot;??\ _€_-;_-@_-"/>
    <numFmt numFmtId="183" formatCode="#,##0.0;\ \-0;\ \-;\ @"/>
    <numFmt numFmtId="184" formatCode="#,##0.0_ ;\-#,##0.0\ "/>
    <numFmt numFmtId="185" formatCode="#,##0.00_ ;\-#,##0.00\ "/>
    <numFmt numFmtId="186" formatCode="#,##0.0000_);\(#,##0.0000\)"/>
  </numFmts>
  <fonts count="6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0"/>
      <name val="Courier"/>
      <family val="3"/>
    </font>
    <font>
      <sz val="11"/>
      <color indexed="8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61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Klinic Slab Book"/>
      <family val="3"/>
    </font>
    <font>
      <sz val="14"/>
      <name val="Klinic Slab Book"/>
      <family val="3"/>
    </font>
    <font>
      <sz val="12"/>
      <name val="Klinic Slab Book"/>
      <family val="3"/>
    </font>
    <font>
      <sz val="10"/>
      <name val="Ubuntu"/>
      <family val="2"/>
    </font>
    <font>
      <b/>
      <sz val="10"/>
      <name val="Ubuntu"/>
      <family val="2"/>
    </font>
    <font>
      <b/>
      <sz val="9"/>
      <name val="Ubuntu"/>
      <family val="2"/>
    </font>
    <font>
      <sz val="9"/>
      <name val="Ubuntu"/>
      <family val="2"/>
    </font>
    <font>
      <b/>
      <sz val="10"/>
      <color theme="1"/>
      <name val="Ubuntu"/>
      <family val="2"/>
    </font>
    <font>
      <b/>
      <sz val="11"/>
      <color theme="1"/>
      <name val="Ubuntu"/>
      <family val="2"/>
    </font>
    <font>
      <sz val="10"/>
      <color theme="1"/>
      <name val="Klinic Slab Book"/>
      <family val="3"/>
    </font>
    <font>
      <sz val="14"/>
      <color theme="1"/>
      <name val="Klinic Slab Book"/>
      <family val="3"/>
    </font>
    <font>
      <sz val="12"/>
      <color theme="1"/>
      <name val="Klinic Slab Book"/>
      <family val="3"/>
    </font>
    <font>
      <b/>
      <sz val="9"/>
      <color theme="1"/>
      <name val="Ubuntu"/>
      <family val="2"/>
    </font>
    <font>
      <sz val="9"/>
      <color theme="1"/>
      <name val="Ubuntu"/>
      <family val="2"/>
    </font>
    <font>
      <sz val="11"/>
      <color theme="1"/>
      <name val="Klinic Slab Book"/>
      <family val="3"/>
    </font>
    <font>
      <sz val="11"/>
      <name val="Klinic Slab Book"/>
      <family val="3"/>
    </font>
    <font>
      <b/>
      <vertAlign val="superscript"/>
      <sz val="10"/>
      <name val="Ubuntu"/>
      <family val="2"/>
    </font>
    <font>
      <vertAlign val="superscript"/>
      <sz val="9"/>
      <name val="Ubuntu"/>
      <family val="2"/>
    </font>
    <font>
      <b/>
      <sz val="10"/>
      <name val="Klinic Slab Book"/>
      <family val="3"/>
    </font>
    <font>
      <sz val="9"/>
      <color indexed="8"/>
      <name val="Ubuntu"/>
      <family val="2"/>
    </font>
    <font>
      <u/>
      <sz val="9"/>
      <color theme="10"/>
      <name val="Ubuntu"/>
      <family val="2"/>
    </font>
    <font>
      <b/>
      <sz val="10"/>
      <color indexed="8"/>
      <name val="Ubuntu"/>
      <family val="2"/>
    </font>
    <font>
      <b/>
      <sz val="9"/>
      <color indexed="8"/>
      <name val="Ubuntu"/>
      <family val="2"/>
    </font>
    <font>
      <sz val="10"/>
      <color indexed="8"/>
      <name val="Klinic Slab Book"/>
      <family val="3"/>
    </font>
    <font>
      <sz val="10"/>
      <color rgb="FFFF0000"/>
      <name val="Ubuntu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theme="0"/>
        <bgColor rgb="FF000000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4"/>
      </right>
      <top style="medium">
        <color indexed="60"/>
      </top>
      <bottom style="thin">
        <color indexed="60"/>
      </bottom>
      <diagonal/>
    </border>
    <border>
      <left/>
      <right style="thin">
        <color rgb="FF993300"/>
      </right>
      <top/>
      <bottom/>
      <diagonal/>
    </border>
    <border>
      <left style="thin">
        <color indexed="60"/>
      </left>
      <right/>
      <top style="medium">
        <color indexed="60"/>
      </top>
      <bottom style="thin">
        <color rgb="FF993300"/>
      </bottom>
      <diagonal/>
    </border>
    <border>
      <left/>
      <right/>
      <top style="medium">
        <color indexed="60"/>
      </top>
      <bottom style="thin">
        <color rgb="FF993300"/>
      </bottom>
      <diagonal/>
    </border>
    <border>
      <left style="thin">
        <color indexed="60"/>
      </left>
      <right style="thin">
        <color rgb="FF993300"/>
      </right>
      <top style="medium">
        <color indexed="60"/>
      </top>
      <bottom/>
      <diagonal/>
    </border>
    <border>
      <left style="thin">
        <color indexed="60"/>
      </left>
      <right style="thin">
        <color rgb="FF993300"/>
      </right>
      <top/>
      <bottom/>
      <diagonal/>
    </border>
    <border>
      <left style="thin">
        <color indexed="60"/>
      </left>
      <right style="thin">
        <color rgb="FF993300"/>
      </right>
      <top style="thin">
        <color indexed="60"/>
      </top>
      <bottom style="medium">
        <color indexed="6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 style="medium">
        <color rgb="FFFFD966"/>
      </bottom>
      <diagonal/>
    </border>
    <border>
      <left/>
      <right/>
      <top style="medium">
        <color rgb="FFFFD966"/>
      </top>
      <bottom/>
      <diagonal/>
    </border>
    <border>
      <left/>
      <right style="thin">
        <color theme="0"/>
      </right>
      <top style="medium">
        <color rgb="FFFFD966"/>
      </top>
      <bottom/>
      <diagonal/>
    </border>
    <border>
      <left style="thin">
        <color theme="0"/>
      </left>
      <right style="thin">
        <color theme="0"/>
      </right>
      <top style="medium">
        <color rgb="FFFFD966"/>
      </top>
      <bottom/>
      <diagonal/>
    </border>
    <border>
      <left style="thin">
        <color theme="0"/>
      </left>
      <right/>
      <top style="medium">
        <color rgb="FFFFD966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indexed="64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/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medium">
        <color rgb="FFFFD966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</borders>
  <cellStyleXfs count="37">
    <xf numFmtId="0" fontId="0" fillId="0" borderId="0"/>
    <xf numFmtId="17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2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6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8" fillId="0" borderId="1">
      <alignment horizontal="right"/>
    </xf>
    <xf numFmtId="9" fontId="6" fillId="0" borderId="0" applyFont="0" applyFill="0" applyBorder="0" applyAlignment="0" applyProtection="0"/>
    <xf numFmtId="0" fontId="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9" fillId="5" borderId="0" applyNumberFormat="0" applyBorder="0" applyAlignment="0" applyProtection="0"/>
    <xf numFmtId="0" fontId="40" fillId="0" borderId="0"/>
    <xf numFmtId="0" fontId="6" fillId="0" borderId="0"/>
    <xf numFmtId="164" fontId="6" fillId="0" borderId="0" applyFont="0" applyFill="0" applyBorder="0" applyAlignment="0" applyProtection="0"/>
    <xf numFmtId="0" fontId="2" fillId="0" borderId="0"/>
    <xf numFmtId="164" fontId="41" fillId="0" borderId="0" applyFont="0" applyFill="0" applyBorder="0" applyAlignment="0" applyProtection="0"/>
    <xf numFmtId="0" fontId="23" fillId="0" borderId="0"/>
    <xf numFmtId="0" fontId="1" fillId="0" borderId="0"/>
  </cellStyleXfs>
  <cellXfs count="1017">
    <xf numFmtId="0" fontId="0" fillId="0" borderId="0" xfId="0"/>
    <xf numFmtId="167" fontId="9" fillId="0" borderId="0" xfId="10" applyFont="1" applyAlignment="1">
      <alignment horizontal="center"/>
    </xf>
    <xf numFmtId="0" fontId="9" fillId="0" borderId="0" xfId="9" applyFont="1"/>
    <xf numFmtId="167" fontId="9" fillId="0" borderId="0" xfId="10" applyFont="1"/>
    <xf numFmtId="166" fontId="9" fillId="0" borderId="0" xfId="13" applyFont="1"/>
    <xf numFmtId="169" fontId="0" fillId="0" borderId="0" xfId="0" applyNumberFormat="1"/>
    <xf numFmtId="2" fontId="0" fillId="0" borderId="0" xfId="0" applyNumberFormat="1"/>
    <xf numFmtId="0" fontId="9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19" fillId="2" borderId="0" xfId="0" applyFont="1" applyFill="1"/>
    <xf numFmtId="0" fontId="18" fillId="2" borderId="0" xfId="0" applyFont="1" applyFill="1"/>
    <xf numFmtId="0" fontId="6" fillId="2" borderId="0" xfId="0" applyFont="1" applyFill="1"/>
    <xf numFmtId="175" fontId="16" fillId="2" borderId="0" xfId="1" applyNumberFormat="1" applyFont="1" applyFill="1"/>
    <xf numFmtId="0" fontId="6" fillId="2" borderId="0" xfId="3"/>
    <xf numFmtId="1" fontId="6" fillId="2" borderId="0" xfId="3" applyNumberFormat="1"/>
    <xf numFmtId="0" fontId="6" fillId="0" borderId="0" xfId="3" applyFill="1"/>
    <xf numFmtId="0" fontId="9" fillId="2" borderId="0" xfId="3" applyFont="1"/>
    <xf numFmtId="0" fontId="10" fillId="2" borderId="0" xfId="3" applyFont="1" applyAlignment="1">
      <alignment vertical="distributed"/>
    </xf>
    <xf numFmtId="0" fontId="22" fillId="2" borderId="0" xfId="3" applyFont="1"/>
    <xf numFmtId="1" fontId="22" fillId="2" borderId="0" xfId="3" applyNumberFormat="1" applyFont="1"/>
    <xf numFmtId="0" fontId="6" fillId="2" borderId="0" xfId="3" applyAlignment="1">
      <alignment horizontal="center"/>
    </xf>
    <xf numFmtId="1" fontId="6" fillId="2" borderId="0" xfId="3" applyNumberFormat="1" applyAlignment="1">
      <alignment horizontal="left"/>
    </xf>
    <xf numFmtId="4" fontId="15" fillId="2" borderId="0" xfId="2" applyNumberFormat="1" applyFont="1" applyFill="1" applyBorder="1" applyAlignment="1">
      <alignment horizontal="right"/>
    </xf>
    <xf numFmtId="4" fontId="15" fillId="2" borderId="0" xfId="3" applyNumberFormat="1" applyFont="1"/>
    <xf numFmtId="170" fontId="15" fillId="2" borderId="0" xfId="3" applyNumberFormat="1" applyFont="1"/>
    <xf numFmtId="0" fontId="24" fillId="0" borderId="0" xfId="19" applyFont="1"/>
    <xf numFmtId="0" fontId="8" fillId="0" borderId="0" xfId="19" applyFont="1"/>
    <xf numFmtId="0" fontId="24" fillId="0" borderId="0" xfId="21" applyFont="1"/>
    <xf numFmtId="0" fontId="23" fillId="0" borderId="0" xfId="20" applyFont="1" applyAlignment="1">
      <alignment horizontal="right"/>
    </xf>
    <xf numFmtId="0" fontId="23" fillId="0" borderId="0" xfId="20" applyFont="1"/>
    <xf numFmtId="0" fontId="0" fillId="2" borderId="0" xfId="0" applyFill="1"/>
    <xf numFmtId="3" fontId="0" fillId="2" borderId="0" xfId="0" applyNumberFormat="1" applyFill="1"/>
    <xf numFmtId="0" fontId="24" fillId="0" borderId="0" xfId="0" applyFont="1"/>
    <xf numFmtId="4" fontId="12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/>
    <xf numFmtId="0" fontId="26" fillId="0" borderId="0" xfId="0" applyFont="1"/>
    <xf numFmtId="0" fontId="19" fillId="0" borderId="0" xfId="0" applyFont="1"/>
    <xf numFmtId="166" fontId="24" fillId="0" borderId="0" xfId="8" applyFont="1"/>
    <xf numFmtId="166" fontId="24" fillId="0" borderId="0" xfId="7" applyFont="1"/>
    <xf numFmtId="166" fontId="10" fillId="0" borderId="0" xfId="7" applyFont="1"/>
    <xf numFmtId="166" fontId="12" fillId="0" borderId="0" xfId="7" applyFont="1"/>
    <xf numFmtId="166" fontId="12" fillId="0" borderId="0" xfId="8" applyFont="1"/>
    <xf numFmtId="0" fontId="0" fillId="0" borderId="10" xfId="0" applyBorder="1"/>
    <xf numFmtId="0" fontId="10" fillId="0" borderId="2" xfId="14" applyFont="1" applyBorder="1" applyAlignment="1">
      <alignment horizontal="center"/>
    </xf>
    <xf numFmtId="166" fontId="10" fillId="0" borderId="2" xfId="6" applyFont="1" applyBorder="1" applyAlignment="1">
      <alignment horizontal="center"/>
    </xf>
    <xf numFmtId="178" fontId="6" fillId="2" borderId="0" xfId="3" applyNumberFormat="1"/>
    <xf numFmtId="4" fontId="9" fillId="2" borderId="0" xfId="3" applyNumberFormat="1" applyFont="1"/>
    <xf numFmtId="0" fontId="0" fillId="0" borderId="0" xfId="0" applyAlignment="1">
      <alignment horizontal="center"/>
    </xf>
    <xf numFmtId="166" fontId="10" fillId="0" borderId="0" xfId="7" quotePrefix="1" applyFont="1"/>
    <xf numFmtId="0" fontId="23" fillId="0" borderId="0" xfId="21" applyFont="1"/>
    <xf numFmtId="166" fontId="11" fillId="0" borderId="0" xfId="13" applyFont="1"/>
    <xf numFmtId="0" fontId="6" fillId="2" borderId="0" xfId="3" applyAlignment="1">
      <alignment horizontal="centerContinuous"/>
    </xf>
    <xf numFmtId="0" fontId="11" fillId="2" borderId="0" xfId="3" applyFont="1" applyAlignment="1">
      <alignment vertical="center" wrapText="1"/>
    </xf>
    <xf numFmtId="0" fontId="10" fillId="2" borderId="0" xfId="3" applyFont="1"/>
    <xf numFmtId="0" fontId="6" fillId="2" borderId="0" xfId="3" applyAlignment="1">
      <alignment horizontal="center" vertical="center"/>
    </xf>
    <xf numFmtId="0" fontId="10" fillId="0" borderId="0" xfId="3" applyFont="1" applyFill="1"/>
    <xf numFmtId="0" fontId="9" fillId="3" borderId="9" xfId="14" applyFont="1" applyFill="1" applyBorder="1" applyAlignment="1">
      <alignment horizontal="center" vertical="center"/>
    </xf>
    <xf numFmtId="0" fontId="6" fillId="0" borderId="0" xfId="14" quotePrefix="1" applyFont="1"/>
    <xf numFmtId="0" fontId="6" fillId="0" borderId="0" xfId="14" applyFont="1"/>
    <xf numFmtId="0" fontId="17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8" fillId="0" borderId="0" xfId="19" applyFont="1" applyAlignment="1">
      <alignment horizontal="left"/>
    </xf>
    <xf numFmtId="0" fontId="23" fillId="0" borderId="0" xfId="20" applyFont="1" applyAlignment="1">
      <alignment horizontal="fill"/>
    </xf>
    <xf numFmtId="0" fontId="9" fillId="0" borderId="0" xfId="20" applyFont="1"/>
    <xf numFmtId="0" fontId="6" fillId="0" borderId="0" xfId="0" applyFont="1"/>
    <xf numFmtId="49" fontId="6" fillId="2" borderId="0" xfId="3" applyNumberFormat="1" applyAlignment="1">
      <alignment horizontal="left"/>
    </xf>
    <xf numFmtId="170" fontId="6" fillId="2" borderId="0" xfId="3" applyNumberFormat="1"/>
    <xf numFmtId="3" fontId="6" fillId="2" borderId="0" xfId="3" applyNumberFormat="1"/>
    <xf numFmtId="169" fontId="6" fillId="2" borderId="0" xfId="3" applyNumberFormat="1"/>
    <xf numFmtId="0" fontId="6" fillId="0" borderId="0" xfId="9" applyFont="1"/>
    <xf numFmtId="167" fontId="6" fillId="0" borderId="0" xfId="10" applyFont="1"/>
    <xf numFmtId="167" fontId="6" fillId="0" borderId="0" xfId="10" applyFont="1" applyAlignment="1">
      <alignment horizontal="center"/>
    </xf>
    <xf numFmtId="167" fontId="6" fillId="0" borderId="0" xfId="10" applyFont="1" applyAlignment="1">
      <alignment vertical="center"/>
    </xf>
    <xf numFmtId="167" fontId="6" fillId="0" borderId="0" xfId="1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/>
    <xf numFmtId="169" fontId="6" fillId="2" borderId="0" xfId="23" applyNumberFormat="1" applyFont="1" applyFill="1" applyBorder="1" applyAlignment="1">
      <alignment horizontal="center"/>
    </xf>
    <xf numFmtId="166" fontId="6" fillId="0" borderId="0" xfId="8" applyFont="1"/>
    <xf numFmtId="166" fontId="6" fillId="0" borderId="0" xfId="8" applyFont="1" applyAlignment="1">
      <alignment horizontal="center"/>
    </xf>
    <xf numFmtId="166" fontId="6" fillId="0" borderId="0" xfId="7" applyFont="1"/>
    <xf numFmtId="0" fontId="6" fillId="2" borderId="0" xfId="17" applyFont="1" applyFill="1"/>
    <xf numFmtId="167" fontId="11" fillId="0" borderId="0" xfId="10" applyFont="1" applyAlignment="1">
      <alignment horizontal="center"/>
    </xf>
    <xf numFmtId="0" fontId="6" fillId="0" borderId="0" xfId="11" applyFont="1"/>
    <xf numFmtId="166" fontId="6" fillId="0" borderId="0" xfId="11" applyNumberFormat="1" applyFont="1"/>
    <xf numFmtId="168" fontId="6" fillId="0" borderId="0" xfId="11" applyNumberFormat="1" applyFont="1"/>
    <xf numFmtId="169" fontId="6" fillId="0" borderId="0" xfId="11" applyNumberFormat="1" applyFont="1"/>
    <xf numFmtId="167" fontId="6" fillId="0" borderId="0" xfId="11" applyNumberFormat="1" applyFont="1"/>
    <xf numFmtId="171" fontId="6" fillId="0" borderId="0" xfId="11" applyNumberFormat="1" applyFont="1"/>
    <xf numFmtId="2" fontId="6" fillId="0" borderId="0" xfId="11" applyNumberFormat="1" applyFont="1"/>
    <xf numFmtId="0" fontId="6" fillId="0" borderId="0" xfId="11" applyFont="1" applyAlignment="1">
      <alignment horizontal="left"/>
    </xf>
    <xf numFmtId="0" fontId="6" fillId="0" borderId="0" xfId="12" applyFont="1"/>
    <xf numFmtId="166" fontId="6" fillId="0" borderId="0" xfId="12" applyNumberFormat="1" applyFont="1"/>
    <xf numFmtId="0" fontId="6" fillId="0" borderId="0" xfId="12" applyFont="1" applyAlignment="1">
      <alignment horizontal="fill"/>
    </xf>
    <xf numFmtId="166" fontId="6" fillId="0" borderId="0" xfId="13" applyFont="1"/>
    <xf numFmtId="166" fontId="6" fillId="0" borderId="0" xfId="13" applyFont="1" applyAlignment="1">
      <alignment horizontal="left"/>
    </xf>
    <xf numFmtId="166" fontId="6" fillId="0" borderId="0" xfId="13" quotePrefix="1" applyFont="1" applyAlignment="1">
      <alignment horizontal="left"/>
    </xf>
    <xf numFmtId="0" fontId="6" fillId="0" borderId="4" xfId="14" applyFont="1" applyBorder="1"/>
    <xf numFmtId="0" fontId="6" fillId="0" borderId="10" xfId="14" applyFont="1" applyBorder="1"/>
    <xf numFmtId="176" fontId="6" fillId="2" borderId="10" xfId="0" quotePrefix="1" applyNumberFormat="1" applyFont="1" applyFill="1" applyBorder="1" applyAlignment="1">
      <alignment horizontal="right"/>
    </xf>
    <xf numFmtId="166" fontId="6" fillId="2" borderId="0" xfId="17" applyNumberFormat="1" applyFont="1" applyFill="1"/>
    <xf numFmtId="0" fontId="32" fillId="0" borderId="0" xfId="0" applyFont="1"/>
    <xf numFmtId="0" fontId="32" fillId="2" borderId="0" xfId="0" applyFont="1" applyFill="1"/>
    <xf numFmtId="0" fontId="33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left"/>
    </xf>
    <xf numFmtId="169" fontId="32" fillId="2" borderId="0" xfId="0" applyNumberFormat="1" applyFont="1" applyFill="1" applyAlignment="1">
      <alignment horizontal="right"/>
    </xf>
    <xf numFmtId="3" fontId="32" fillId="2" borderId="0" xfId="0" applyNumberFormat="1" applyFont="1" applyFill="1" applyAlignment="1">
      <alignment horizontal="right"/>
    </xf>
    <xf numFmtId="0" fontId="35" fillId="2" borderId="0" xfId="0" applyFont="1" applyFill="1"/>
    <xf numFmtId="1" fontId="35" fillId="2" borderId="0" xfId="0" applyNumberFormat="1" applyFont="1" applyFill="1" applyAlignment="1">
      <alignment horizontal="center"/>
    </xf>
    <xf numFmtId="3" fontId="32" fillId="2" borderId="0" xfId="0" applyNumberFormat="1" applyFont="1" applyFill="1"/>
    <xf numFmtId="0" fontId="36" fillId="2" borderId="0" xfId="0" applyFont="1" applyFill="1"/>
    <xf numFmtId="0" fontId="36" fillId="2" borderId="0" xfId="0" applyFont="1" applyFill="1" applyAlignment="1">
      <alignment vertical="center"/>
    </xf>
    <xf numFmtId="0" fontId="34" fillId="2" borderId="0" xfId="0" applyFont="1" applyFill="1" applyAlignment="1">
      <alignment horizontal="center" vertical="center"/>
    </xf>
    <xf numFmtId="0" fontId="37" fillId="2" borderId="0" xfId="0" applyFont="1" applyFill="1"/>
    <xf numFmtId="181" fontId="9" fillId="0" borderId="0" xfId="0" applyNumberFormat="1" applyFont="1" applyAlignment="1">
      <alignment horizontal="right"/>
    </xf>
    <xf numFmtId="166" fontId="11" fillId="0" borderId="0" xfId="13" applyFont="1" applyAlignment="1">
      <alignment horizontal="center"/>
    </xf>
    <xf numFmtId="172" fontId="0" fillId="0" borderId="0" xfId="0" applyNumberFormat="1"/>
    <xf numFmtId="0" fontId="10" fillId="0" borderId="0" xfId="12" quotePrefix="1" applyFont="1"/>
    <xf numFmtId="167" fontId="11" fillId="0" borderId="0" xfId="10" applyFont="1"/>
    <xf numFmtId="0" fontId="10" fillId="0" borderId="0" xfId="12" applyFont="1"/>
    <xf numFmtId="0" fontId="10" fillId="0" borderId="0" xfId="14" quotePrefix="1" applyFont="1" applyAlignment="1">
      <alignment vertical="center"/>
    </xf>
    <xf numFmtId="167" fontId="6" fillId="7" borderId="0" xfId="10" applyFont="1" applyFill="1"/>
    <xf numFmtId="1" fontId="6" fillId="2" borderId="0" xfId="0" applyNumberFormat="1" applyFont="1" applyFill="1"/>
    <xf numFmtId="0" fontId="33" fillId="2" borderId="0" xfId="0" applyFont="1" applyFill="1" applyAlignment="1">
      <alignment horizontal="center"/>
    </xf>
    <xf numFmtId="0" fontId="6" fillId="0" borderId="0" xfId="31"/>
    <xf numFmtId="0" fontId="6" fillId="0" borderId="0" xfId="9" applyFont="1" applyAlignment="1">
      <alignment horizontal="fill"/>
    </xf>
    <xf numFmtId="37" fontId="6" fillId="0" borderId="0" xfId="10" applyNumberFormat="1" applyFont="1" applyAlignment="1">
      <alignment horizontal="fill"/>
    </xf>
    <xf numFmtId="37" fontId="6" fillId="0" borderId="0" xfId="10" applyNumberFormat="1" applyFont="1" applyAlignment="1">
      <alignment horizontal="center"/>
    </xf>
    <xf numFmtId="170" fontId="6" fillId="0" borderId="6" xfId="14" applyNumberFormat="1" applyFont="1" applyBorder="1" applyAlignment="1">
      <alignment horizontal="center"/>
    </xf>
    <xf numFmtId="4" fontId="6" fillId="0" borderId="6" xfId="14" applyNumberFormat="1" applyFont="1" applyBorder="1" applyAlignment="1">
      <alignment horizontal="center"/>
    </xf>
    <xf numFmtId="170" fontId="6" fillId="2" borderId="6" xfId="0" quotePrefix="1" applyNumberFormat="1" applyFont="1" applyFill="1" applyBorder="1" applyAlignment="1">
      <alignment horizontal="center"/>
    </xf>
    <xf numFmtId="4" fontId="6" fillId="2" borderId="6" xfId="0" quotePrefix="1" applyNumberFormat="1" applyFont="1" applyFill="1" applyBorder="1" applyAlignment="1">
      <alignment horizontal="center"/>
    </xf>
    <xf numFmtId="0" fontId="0" fillId="0" borderId="4" xfId="14" applyFont="1" applyBorder="1"/>
    <xf numFmtId="170" fontId="6" fillId="2" borderId="5" xfId="0" quotePrefix="1" applyNumberFormat="1" applyFont="1" applyFill="1" applyBorder="1" applyAlignment="1">
      <alignment horizontal="center"/>
    </xf>
    <xf numFmtId="170" fontId="0" fillId="0" borderId="6" xfId="14" applyNumberFormat="1" applyFont="1" applyBorder="1" applyAlignment="1">
      <alignment horizontal="center"/>
    </xf>
    <xf numFmtId="4" fontId="0" fillId="0" borderId="6" xfId="14" applyNumberFormat="1" applyFont="1" applyBorder="1" applyAlignment="1">
      <alignment horizontal="center"/>
    </xf>
    <xf numFmtId="170" fontId="6" fillId="0" borderId="9" xfId="14" applyNumberFormat="1" applyFont="1" applyBorder="1" applyAlignment="1">
      <alignment horizontal="center"/>
    </xf>
    <xf numFmtId="4" fontId="6" fillId="0" borderId="9" xfId="14" applyNumberFormat="1" applyFont="1" applyBorder="1" applyAlignment="1">
      <alignment horizontal="center"/>
    </xf>
    <xf numFmtId="0" fontId="6" fillId="4" borderId="0" xfId="14" applyFont="1" applyFill="1"/>
    <xf numFmtId="0" fontId="10" fillId="0" borderId="2" xfId="14" quotePrefix="1" applyFont="1" applyBorder="1" applyAlignment="1">
      <alignment vertical="center"/>
    </xf>
    <xf numFmtId="0" fontId="9" fillId="3" borderId="8" xfId="9" applyFont="1" applyFill="1" applyBorder="1" applyAlignment="1">
      <alignment horizontal="center" vertical="center"/>
    </xf>
    <xf numFmtId="0" fontId="9" fillId="3" borderId="8" xfId="14" applyFont="1" applyFill="1" applyBorder="1" applyAlignment="1">
      <alignment horizontal="center" vertical="center"/>
    </xf>
    <xf numFmtId="170" fontId="6" fillId="0" borderId="5" xfId="14" applyNumberFormat="1" applyFont="1" applyBorder="1" applyAlignment="1">
      <alignment horizontal="center"/>
    </xf>
    <xf numFmtId="170" fontId="0" fillId="2" borderId="5" xfId="0" quotePrefix="1" applyNumberFormat="1" applyFill="1" applyBorder="1" applyAlignment="1">
      <alignment horizontal="center"/>
    </xf>
    <xf numFmtId="170" fontId="0" fillId="0" borderId="5" xfId="14" applyNumberFormat="1" applyFont="1" applyBorder="1" applyAlignment="1">
      <alignment horizontal="center"/>
    </xf>
    <xf numFmtId="170" fontId="6" fillId="0" borderId="6" xfId="14" quotePrefix="1" applyNumberFormat="1" applyFont="1" applyBorder="1" applyAlignment="1">
      <alignment horizontal="center"/>
    </xf>
    <xf numFmtId="176" fontId="36" fillId="2" borderId="0" xfId="0" applyNumberFormat="1" applyFont="1" applyFill="1"/>
    <xf numFmtId="169" fontId="9" fillId="0" borderId="0" xfId="20" applyNumberFormat="1" applyFont="1"/>
    <xf numFmtId="166" fontId="6" fillId="8" borderId="3" xfId="7" applyFont="1" applyFill="1" applyBorder="1"/>
    <xf numFmtId="4" fontId="6" fillId="8" borderId="23" xfId="7" applyNumberFormat="1" applyFont="1" applyFill="1" applyBorder="1"/>
    <xf numFmtId="166" fontId="6" fillId="8" borderId="20" xfId="7" applyFont="1" applyFill="1" applyBorder="1"/>
    <xf numFmtId="166" fontId="6" fillId="8" borderId="4" xfId="7" applyFont="1" applyFill="1" applyBorder="1"/>
    <xf numFmtId="4" fontId="6" fillId="8" borderId="24" xfId="7" applyNumberFormat="1" applyFont="1" applyFill="1" applyBorder="1"/>
    <xf numFmtId="166" fontId="6" fillId="8" borderId="4" xfId="7" applyFont="1" applyFill="1" applyBorder="1" applyAlignment="1">
      <alignment horizontal="left"/>
    </xf>
    <xf numFmtId="166" fontId="6" fillId="8" borderId="24" xfId="7" applyFont="1" applyFill="1" applyBorder="1"/>
    <xf numFmtId="166" fontId="6" fillId="9" borderId="11" xfId="7" applyFont="1" applyFill="1" applyBorder="1" applyAlignment="1">
      <alignment horizontal="center" vertical="center"/>
    </xf>
    <xf numFmtId="166" fontId="6" fillId="9" borderId="25" xfId="7" applyFont="1" applyFill="1" applyBorder="1" applyAlignment="1">
      <alignment horizontal="center" vertical="center"/>
    </xf>
    <xf numFmtId="166" fontId="9" fillId="9" borderId="7" xfId="7" applyFont="1" applyFill="1" applyBorder="1"/>
    <xf numFmtId="176" fontId="9" fillId="9" borderId="8" xfId="0" applyNumberFormat="1" applyFont="1" applyFill="1" applyBorder="1" applyAlignment="1">
      <alignment horizontal="right"/>
    </xf>
    <xf numFmtId="177" fontId="9" fillId="9" borderId="9" xfId="0" applyNumberFormat="1" applyFont="1" applyFill="1" applyBorder="1" applyAlignment="1">
      <alignment horizontal="right"/>
    </xf>
    <xf numFmtId="186" fontId="6" fillId="0" borderId="0" xfId="8" applyNumberFormat="1" applyFont="1"/>
    <xf numFmtId="166" fontId="11" fillId="0" borderId="0" xfId="5" applyFont="1" applyAlignment="1">
      <alignment horizontal="center"/>
    </xf>
    <xf numFmtId="169" fontId="10" fillId="2" borderId="0" xfId="0" applyNumberFormat="1" applyFont="1" applyFill="1" applyAlignment="1">
      <alignment horizontal="center" wrapText="1"/>
    </xf>
    <xf numFmtId="166" fontId="6" fillId="9" borderId="3" xfId="6" applyFont="1" applyFill="1" applyBorder="1" applyAlignment="1">
      <alignment horizontal="center" vertical="center"/>
    </xf>
    <xf numFmtId="166" fontId="6" fillId="9" borderId="7" xfId="6" applyFont="1" applyFill="1" applyBorder="1" applyAlignment="1">
      <alignment horizontal="center" vertical="center"/>
    </xf>
    <xf numFmtId="166" fontId="6" fillId="9" borderId="16" xfId="6" applyFont="1" applyFill="1" applyBorder="1" applyAlignment="1">
      <alignment horizontal="center" vertical="center"/>
    </xf>
    <xf numFmtId="166" fontId="6" fillId="9" borderId="12" xfId="6" applyFont="1" applyFill="1" applyBorder="1" applyAlignment="1">
      <alignment horizontal="center" vertical="center"/>
    </xf>
    <xf numFmtId="166" fontId="9" fillId="9" borderId="7" xfId="6" applyFont="1" applyFill="1" applyBorder="1"/>
    <xf numFmtId="176" fontId="9" fillId="9" borderId="7" xfId="0" applyNumberFormat="1" applyFont="1" applyFill="1" applyBorder="1" applyAlignment="1">
      <alignment horizontal="right"/>
    </xf>
    <xf numFmtId="177" fontId="9" fillId="9" borderId="0" xfId="0" applyNumberFormat="1" applyFont="1" applyFill="1" applyAlignment="1">
      <alignment horizontal="right"/>
    </xf>
    <xf numFmtId="166" fontId="6" fillId="8" borderId="4" xfId="6" applyFont="1" applyFill="1" applyBorder="1"/>
    <xf numFmtId="183" fontId="6" fillId="8" borderId="0" xfId="0" applyNumberFormat="1" applyFont="1" applyFill="1" applyAlignment="1">
      <alignment horizontal="right"/>
    </xf>
    <xf numFmtId="183" fontId="6" fillId="8" borderId="6" xfId="0" applyNumberFormat="1" applyFont="1" applyFill="1" applyBorder="1" applyAlignment="1">
      <alignment horizontal="right"/>
    </xf>
    <xf numFmtId="37" fontId="6" fillId="8" borderId="4" xfId="6" applyNumberFormat="1" applyFont="1" applyFill="1" applyBorder="1"/>
    <xf numFmtId="166" fontId="6" fillId="8" borderId="4" xfId="6" applyFont="1" applyFill="1" applyBorder="1" applyAlignment="1">
      <alignment horizontal="left"/>
    </xf>
    <xf numFmtId="0" fontId="38" fillId="2" borderId="0" xfId="0" applyFont="1" applyFill="1"/>
    <xf numFmtId="0" fontId="10" fillId="2" borderId="0" xfId="0" applyFont="1" applyFill="1" applyAlignment="1">
      <alignment horizontal="center"/>
    </xf>
    <xf numFmtId="169" fontId="9" fillId="2" borderId="0" xfId="0" quotePrefix="1" applyNumberFormat="1" applyFont="1" applyFill="1" applyAlignment="1">
      <alignment horizontal="right"/>
    </xf>
    <xf numFmtId="169" fontId="6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center" vertical="center"/>
    </xf>
    <xf numFmtId="169" fontId="19" fillId="2" borderId="0" xfId="0" applyNumberFormat="1" applyFont="1" applyFill="1"/>
    <xf numFmtId="169" fontId="17" fillId="2" borderId="0" xfId="0" applyNumberFormat="1" applyFont="1" applyFill="1"/>
    <xf numFmtId="169" fontId="9" fillId="2" borderId="0" xfId="0" applyNumberFormat="1" applyFont="1" applyFill="1" applyAlignment="1">
      <alignment horizontal="center"/>
    </xf>
    <xf numFmtId="169" fontId="6" fillId="2" borderId="0" xfId="0" applyNumberFormat="1" applyFont="1" applyFill="1" applyAlignment="1">
      <alignment horizontal="center"/>
    </xf>
    <xf numFmtId="0" fontId="30" fillId="2" borderId="0" xfId="0" applyFont="1" applyFill="1" applyAlignment="1">
      <alignment wrapText="1"/>
    </xf>
    <xf numFmtId="3" fontId="6" fillId="2" borderId="0" xfId="0" applyNumberFormat="1" applyFont="1" applyFill="1" applyAlignment="1">
      <alignment horizontal="center"/>
    </xf>
    <xf numFmtId="0" fontId="13" fillId="2" borderId="0" xfId="0" applyFont="1" applyFill="1"/>
    <xf numFmtId="166" fontId="10" fillId="0" borderId="0" xfId="8" applyFont="1" applyAlignment="1">
      <alignment horizontal="center"/>
    </xf>
    <xf numFmtId="0" fontId="42" fillId="0" borderId="0" xfId="9" applyFont="1"/>
    <xf numFmtId="0" fontId="43" fillId="0" borderId="0" xfId="9" applyFont="1" applyAlignment="1">
      <alignment horizontal="center"/>
    </xf>
    <xf numFmtId="0" fontId="46" fillId="10" borderId="45" xfId="9" applyFont="1" applyFill="1" applyBorder="1" applyAlignment="1">
      <alignment horizontal="center" vertical="center"/>
    </xf>
    <xf numFmtId="0" fontId="46" fillId="10" borderId="46" xfId="9" applyFont="1" applyFill="1" applyBorder="1" applyAlignment="1">
      <alignment horizontal="center" vertical="center"/>
    </xf>
    <xf numFmtId="0" fontId="47" fillId="0" borderId="32" xfId="9" applyFont="1" applyBorder="1" applyAlignment="1">
      <alignment wrapText="1"/>
    </xf>
    <xf numFmtId="0" fontId="47" fillId="0" borderId="33" xfId="9" applyFont="1" applyBorder="1" applyAlignment="1">
      <alignment horizontal="center"/>
    </xf>
    <xf numFmtId="0" fontId="47" fillId="0" borderId="34" xfId="9" applyFont="1" applyBorder="1" applyAlignment="1">
      <alignment horizontal="center"/>
    </xf>
    <xf numFmtId="0" fontId="48" fillId="0" borderId="35" xfId="9" applyFont="1" applyBorder="1"/>
    <xf numFmtId="0" fontId="48" fillId="0" borderId="36" xfId="9" applyFont="1" applyBorder="1" applyAlignment="1">
      <alignment horizontal="center"/>
    </xf>
    <xf numFmtId="0" fontId="48" fillId="0" borderId="37" xfId="9" applyFont="1" applyBorder="1" applyAlignment="1">
      <alignment horizontal="center"/>
    </xf>
    <xf numFmtId="0" fontId="47" fillId="0" borderId="35" xfId="9" applyFont="1" applyBorder="1"/>
    <xf numFmtId="0" fontId="47" fillId="0" borderId="36" xfId="9" applyFont="1" applyBorder="1" applyAlignment="1">
      <alignment horizontal="center"/>
    </xf>
    <xf numFmtId="0" fontId="47" fillId="0" borderId="37" xfId="9" applyFont="1" applyBorder="1" applyAlignment="1">
      <alignment horizontal="center"/>
    </xf>
    <xf numFmtId="0" fontId="48" fillId="0" borderId="38" xfId="9" applyFont="1" applyBorder="1"/>
    <xf numFmtId="0" fontId="48" fillId="0" borderId="39" xfId="9" applyFont="1" applyBorder="1" applyAlignment="1">
      <alignment horizontal="center"/>
    </xf>
    <xf numFmtId="0" fontId="48" fillId="0" borderId="40" xfId="9" applyFont="1" applyBorder="1" applyAlignment="1">
      <alignment horizontal="center"/>
    </xf>
    <xf numFmtId="0" fontId="48" fillId="0" borderId="0" xfId="9" applyFont="1"/>
    <xf numFmtId="0" fontId="42" fillId="0" borderId="0" xfId="31" applyFont="1"/>
    <xf numFmtId="167" fontId="42" fillId="0" borderId="0" xfId="10" applyFont="1" applyAlignment="1">
      <alignment horizontal="center"/>
    </xf>
    <xf numFmtId="167" fontId="43" fillId="0" borderId="0" xfId="10" applyFont="1" applyAlignment="1">
      <alignment horizontal="center"/>
    </xf>
    <xf numFmtId="37" fontId="6" fillId="0" borderId="0" xfId="10" applyNumberFormat="1" applyFont="1"/>
    <xf numFmtId="1" fontId="46" fillId="10" borderId="45" xfId="10" applyNumberFormat="1" applyFont="1" applyFill="1" applyBorder="1" applyAlignment="1">
      <alignment horizontal="center" vertical="center"/>
    </xf>
    <xf numFmtId="1" fontId="46" fillId="10" borderId="46" xfId="10" applyNumberFormat="1" applyFont="1" applyFill="1" applyBorder="1" applyAlignment="1">
      <alignment horizontal="center" vertical="center"/>
    </xf>
    <xf numFmtId="37" fontId="47" fillId="0" borderId="32" xfId="10" applyNumberFormat="1" applyFont="1" applyBorder="1"/>
    <xf numFmtId="176" fontId="47" fillId="2" borderId="33" xfId="0" applyNumberFormat="1" applyFont="1" applyFill="1" applyBorder="1" applyAlignment="1">
      <alignment horizontal="center"/>
    </xf>
    <xf numFmtId="176" fontId="47" fillId="2" borderId="34" xfId="0" applyNumberFormat="1" applyFont="1" applyFill="1" applyBorder="1" applyAlignment="1">
      <alignment horizontal="center"/>
    </xf>
    <xf numFmtId="37" fontId="48" fillId="0" borderId="35" xfId="10" applyNumberFormat="1" applyFont="1" applyBorder="1"/>
    <xf numFmtId="176" fontId="48" fillId="2" borderId="36" xfId="0" applyNumberFormat="1" applyFont="1" applyFill="1" applyBorder="1" applyAlignment="1">
      <alignment horizontal="center"/>
    </xf>
    <xf numFmtId="176" fontId="48" fillId="2" borderId="37" xfId="0" applyNumberFormat="1" applyFont="1" applyFill="1" applyBorder="1" applyAlignment="1">
      <alignment horizontal="center"/>
    </xf>
    <xf numFmtId="37" fontId="47" fillId="0" borderId="35" xfId="10" applyNumberFormat="1" applyFont="1" applyBorder="1"/>
    <xf numFmtId="176" fontId="47" fillId="2" borderId="36" xfId="0" applyNumberFormat="1" applyFont="1" applyFill="1" applyBorder="1" applyAlignment="1">
      <alignment horizontal="center"/>
    </xf>
    <xf numFmtId="176" fontId="47" fillId="2" borderId="37" xfId="0" applyNumberFormat="1" applyFont="1" applyFill="1" applyBorder="1" applyAlignment="1">
      <alignment horizontal="center"/>
    </xf>
    <xf numFmtId="37" fontId="48" fillId="0" borderId="38" xfId="10" applyNumberFormat="1" applyFont="1" applyBorder="1"/>
    <xf numFmtId="176" fontId="48" fillId="2" borderId="39" xfId="0" applyNumberFormat="1" applyFont="1" applyFill="1" applyBorder="1" applyAlignment="1">
      <alignment horizontal="center"/>
    </xf>
    <xf numFmtId="176" fontId="48" fillId="2" borderId="40" xfId="0" applyNumberFormat="1" applyFont="1" applyFill="1" applyBorder="1" applyAlignment="1">
      <alignment horizontal="center"/>
    </xf>
    <xf numFmtId="37" fontId="46" fillId="10" borderId="50" xfId="10" applyNumberFormat="1" applyFont="1" applyFill="1" applyBorder="1" applyAlignment="1">
      <alignment horizontal="center" vertical="center"/>
    </xf>
    <xf numFmtId="1" fontId="46" fillId="10" borderId="51" xfId="10" applyNumberFormat="1" applyFont="1" applyFill="1" applyBorder="1" applyAlignment="1">
      <alignment horizontal="center" vertical="center"/>
    </xf>
    <xf numFmtId="1" fontId="46" fillId="10" borderId="52" xfId="10" applyNumberFormat="1" applyFont="1" applyFill="1" applyBorder="1" applyAlignment="1">
      <alignment horizontal="center" vertical="center"/>
    </xf>
    <xf numFmtId="176" fontId="48" fillId="2" borderId="33" xfId="0" applyNumberFormat="1" applyFont="1" applyFill="1" applyBorder="1" applyAlignment="1">
      <alignment horizontal="center"/>
    </xf>
    <xf numFmtId="176" fontId="48" fillId="2" borderId="34" xfId="0" applyNumberFormat="1" applyFont="1" applyFill="1" applyBorder="1" applyAlignment="1">
      <alignment horizontal="center"/>
    </xf>
    <xf numFmtId="0" fontId="47" fillId="0" borderId="32" xfId="9" applyFont="1" applyBorder="1"/>
    <xf numFmtId="2" fontId="47" fillId="0" borderId="37" xfId="9" applyNumberFormat="1" applyFont="1" applyBorder="1" applyAlignment="1">
      <alignment horizontal="center"/>
    </xf>
    <xf numFmtId="0" fontId="47" fillId="0" borderId="38" xfId="9" applyFont="1" applyBorder="1"/>
    <xf numFmtId="0" fontId="47" fillId="0" borderId="39" xfId="9" applyFont="1" applyBorder="1" applyAlignment="1">
      <alignment horizontal="center"/>
    </xf>
    <xf numFmtId="0" fontId="47" fillId="0" borderId="40" xfId="9" applyFont="1" applyBorder="1" applyAlignment="1">
      <alignment horizontal="center"/>
    </xf>
    <xf numFmtId="0" fontId="46" fillId="10" borderId="27" xfId="0" applyFont="1" applyFill="1" applyBorder="1" applyAlignment="1">
      <alignment horizontal="center" vertical="center"/>
    </xf>
    <xf numFmtId="0" fontId="46" fillId="10" borderId="0" xfId="0" applyFont="1" applyFill="1" applyAlignment="1">
      <alignment horizontal="center" vertical="center"/>
    </xf>
    <xf numFmtId="178" fontId="46" fillId="10" borderId="27" xfId="0" quotePrefix="1" applyNumberFormat="1" applyFont="1" applyFill="1" applyBorder="1" applyAlignment="1">
      <alignment horizontal="center" vertical="center"/>
    </xf>
    <xf numFmtId="178" fontId="46" fillId="10" borderId="0" xfId="0" quotePrefix="1" applyNumberFormat="1" applyFont="1" applyFill="1" applyAlignment="1">
      <alignment horizontal="center" vertical="center"/>
    </xf>
    <xf numFmtId="0" fontId="46" fillId="10" borderId="31" xfId="0" applyFont="1" applyFill="1" applyBorder="1" applyAlignment="1">
      <alignment horizontal="center" vertical="center"/>
    </xf>
    <xf numFmtId="0" fontId="47" fillId="2" borderId="32" xfId="0" applyFont="1" applyFill="1" applyBorder="1"/>
    <xf numFmtId="176" fontId="47" fillId="2" borderId="33" xfId="0" quotePrefix="1" applyNumberFormat="1" applyFont="1" applyFill="1" applyBorder="1" applyAlignment="1">
      <alignment horizontal="right"/>
    </xf>
    <xf numFmtId="178" fontId="47" fillId="2" borderId="33" xfId="0" quotePrefix="1" applyNumberFormat="1" applyFont="1" applyFill="1" applyBorder="1" applyAlignment="1">
      <alignment horizontal="right"/>
    </xf>
    <xf numFmtId="169" fontId="47" fillId="2" borderId="34" xfId="0" quotePrefix="1" applyNumberFormat="1" applyFont="1" applyFill="1" applyBorder="1" applyAlignment="1">
      <alignment horizontal="right"/>
    </xf>
    <xf numFmtId="0" fontId="48" fillId="2" borderId="35" xfId="0" applyFont="1" applyFill="1" applyBorder="1" applyAlignment="1">
      <alignment horizontal="left"/>
    </xf>
    <xf numFmtId="176" fontId="48" fillId="2" borderId="36" xfId="0" applyNumberFormat="1" applyFont="1" applyFill="1" applyBorder="1" applyAlignment="1">
      <alignment horizontal="right"/>
    </xf>
    <xf numFmtId="178" fontId="48" fillId="2" borderId="36" xfId="0" quotePrefix="1" applyNumberFormat="1" applyFont="1" applyFill="1" applyBorder="1" applyAlignment="1">
      <alignment horizontal="right"/>
    </xf>
    <xf numFmtId="176" fontId="48" fillId="2" borderId="36" xfId="0" quotePrefix="1" applyNumberFormat="1" applyFont="1" applyFill="1" applyBorder="1" applyAlignment="1">
      <alignment horizontal="right"/>
    </xf>
    <xf numFmtId="169" fontId="48" fillId="2" borderId="37" xfId="0" quotePrefix="1" applyNumberFormat="1" applyFont="1" applyFill="1" applyBorder="1" applyAlignment="1">
      <alignment horizontal="right"/>
    </xf>
    <xf numFmtId="0" fontId="48" fillId="2" borderId="35" xfId="0" applyFont="1" applyFill="1" applyBorder="1"/>
    <xf numFmtId="2" fontId="48" fillId="2" borderId="35" xfId="0" applyNumberFormat="1" applyFont="1" applyFill="1" applyBorder="1"/>
    <xf numFmtId="0" fontId="47" fillId="2" borderId="35" xfId="0" applyFont="1" applyFill="1" applyBorder="1"/>
    <xf numFmtId="176" fontId="47" fillId="2" borderId="36" xfId="0" quotePrefix="1" applyNumberFormat="1" applyFont="1" applyFill="1" applyBorder="1" applyAlignment="1">
      <alignment horizontal="right"/>
    </xf>
    <xf numFmtId="178" fontId="47" fillId="2" borderId="36" xfId="0" quotePrefix="1" applyNumberFormat="1" applyFont="1" applyFill="1" applyBorder="1" applyAlignment="1">
      <alignment horizontal="right"/>
    </xf>
    <xf numFmtId="169" fontId="47" fillId="2" borderId="37" xfId="0" quotePrefix="1" applyNumberFormat="1" applyFont="1" applyFill="1" applyBorder="1" applyAlignment="1">
      <alignment horizontal="right"/>
    </xf>
    <xf numFmtId="0" fontId="47" fillId="2" borderId="38" xfId="0" applyFont="1" applyFill="1" applyBorder="1"/>
    <xf numFmtId="176" fontId="47" fillId="2" borderId="39" xfId="0" quotePrefix="1" applyNumberFormat="1" applyFont="1" applyFill="1" applyBorder="1" applyAlignment="1">
      <alignment horizontal="right"/>
    </xf>
    <xf numFmtId="178" fontId="47" fillId="2" borderId="39" xfId="0" quotePrefix="1" applyNumberFormat="1" applyFont="1" applyFill="1" applyBorder="1" applyAlignment="1">
      <alignment horizontal="right"/>
    </xf>
    <xf numFmtId="169" fontId="47" fillId="2" borderId="40" xfId="0" quotePrefix="1" applyNumberFormat="1" applyFont="1" applyFill="1" applyBorder="1" applyAlignment="1">
      <alignment horizontal="right"/>
    </xf>
    <xf numFmtId="0" fontId="47" fillId="10" borderId="54" xfId="0" applyFont="1" applyFill="1" applyBorder="1"/>
    <xf numFmtId="176" fontId="47" fillId="10" borderId="55" xfId="0" quotePrefix="1" applyNumberFormat="1" applyFont="1" applyFill="1" applyBorder="1" applyAlignment="1">
      <alignment horizontal="right"/>
    </xf>
    <xf numFmtId="178" fontId="47" fillId="10" borderId="55" xfId="29" quotePrefix="1" applyNumberFormat="1" applyFont="1" applyFill="1" applyBorder="1" applyAlignment="1">
      <alignment horizontal="right"/>
    </xf>
    <xf numFmtId="176" fontId="47" fillId="10" borderId="56" xfId="0" quotePrefix="1" applyNumberFormat="1" applyFont="1" applyFill="1" applyBorder="1" applyAlignment="1">
      <alignment horizontal="right"/>
    </xf>
    <xf numFmtId="0" fontId="42" fillId="2" borderId="0" xfId="0" applyFont="1" applyFill="1"/>
    <xf numFmtId="0" fontId="53" fillId="2" borderId="0" xfId="0" applyFont="1" applyFill="1" applyAlignment="1">
      <alignment horizontal="center"/>
    </xf>
    <xf numFmtId="0" fontId="54" fillId="2" borderId="32" xfId="0" applyFont="1" applyFill="1" applyBorder="1" applyAlignment="1">
      <alignment horizontal="center" wrapText="1"/>
    </xf>
    <xf numFmtId="0" fontId="54" fillId="2" borderId="33" xfId="0" applyFont="1" applyFill="1" applyBorder="1" applyAlignment="1">
      <alignment horizontal="left" indent="1"/>
    </xf>
    <xf numFmtId="176" fontId="54" fillId="2" borderId="33" xfId="0" quotePrefix="1" applyNumberFormat="1" applyFont="1" applyFill="1" applyBorder="1" applyAlignment="1">
      <alignment horizontal="right"/>
    </xf>
    <xf numFmtId="178" fontId="54" fillId="2" borderId="33" xfId="0" quotePrefix="1" applyNumberFormat="1" applyFont="1" applyFill="1" applyBorder="1" applyAlignment="1">
      <alignment horizontal="right"/>
    </xf>
    <xf numFmtId="169" fontId="54" fillId="2" borderId="34" xfId="0" quotePrefix="1" applyNumberFormat="1" applyFont="1" applyFill="1" applyBorder="1" applyAlignment="1">
      <alignment horizontal="right"/>
    </xf>
    <xf numFmtId="0" fontId="55" fillId="2" borderId="36" xfId="0" applyFont="1" applyFill="1" applyBorder="1" applyAlignment="1">
      <alignment horizontal="left" indent="1"/>
    </xf>
    <xf numFmtId="176" fontId="55" fillId="2" borderId="36" xfId="0" applyNumberFormat="1" applyFont="1" applyFill="1" applyBorder="1" applyAlignment="1">
      <alignment horizontal="right"/>
    </xf>
    <xf numFmtId="178" fontId="55" fillId="2" borderId="36" xfId="0" quotePrefix="1" applyNumberFormat="1" applyFont="1" applyFill="1" applyBorder="1" applyAlignment="1">
      <alignment horizontal="right"/>
    </xf>
    <xf numFmtId="169" fontId="55" fillId="2" borderId="37" xfId="0" quotePrefix="1" applyNumberFormat="1" applyFont="1" applyFill="1" applyBorder="1" applyAlignment="1">
      <alignment horizontal="right"/>
    </xf>
    <xf numFmtId="176" fontId="55" fillId="2" borderId="36" xfId="0" quotePrefix="1" applyNumberFormat="1" applyFont="1" applyFill="1" applyBorder="1" applyAlignment="1">
      <alignment horizontal="right"/>
    </xf>
    <xf numFmtId="0" fontId="54" fillId="2" borderId="35" xfId="0" applyFont="1" applyFill="1" applyBorder="1" applyAlignment="1">
      <alignment horizontal="center" vertical="center" wrapText="1"/>
    </xf>
    <xf numFmtId="0" fontId="54" fillId="2" borderId="36" xfId="0" applyFont="1" applyFill="1" applyBorder="1" applyAlignment="1">
      <alignment horizontal="left" indent="1"/>
    </xf>
    <xf numFmtId="176" fontId="54" fillId="2" borderId="36" xfId="0" quotePrefix="1" applyNumberFormat="1" applyFont="1" applyFill="1" applyBorder="1" applyAlignment="1">
      <alignment horizontal="right"/>
    </xf>
    <xf numFmtId="178" fontId="54" fillId="2" borderId="36" xfId="0" quotePrefix="1" applyNumberFormat="1" applyFont="1" applyFill="1" applyBorder="1" applyAlignment="1">
      <alignment horizontal="right"/>
    </xf>
    <xf numFmtId="169" fontId="54" fillId="2" borderId="37" xfId="0" quotePrefix="1" applyNumberFormat="1" applyFont="1" applyFill="1" applyBorder="1" applyAlignment="1">
      <alignment horizontal="right"/>
    </xf>
    <xf numFmtId="0" fontId="54" fillId="2" borderId="35" xfId="0" applyFont="1" applyFill="1" applyBorder="1" applyAlignment="1">
      <alignment horizontal="center" wrapText="1"/>
    </xf>
    <xf numFmtId="0" fontId="55" fillId="2" borderId="35" xfId="0" applyFont="1" applyFill="1" applyBorder="1"/>
    <xf numFmtId="176" fontId="54" fillId="2" borderId="36" xfId="0" quotePrefix="1" applyNumberFormat="1" applyFont="1" applyFill="1" applyBorder="1"/>
    <xf numFmtId="178" fontId="54" fillId="2" borderId="36" xfId="0" quotePrefix="1" applyNumberFormat="1" applyFont="1" applyFill="1" applyBorder="1"/>
    <xf numFmtId="169" fontId="54" fillId="2" borderId="37" xfId="0" quotePrefix="1" applyNumberFormat="1" applyFont="1" applyFill="1" applyBorder="1"/>
    <xf numFmtId="0" fontId="48" fillId="2" borderId="36" xfId="0" applyFont="1" applyFill="1" applyBorder="1"/>
    <xf numFmtId="0" fontId="48" fillId="2" borderId="36" xfId="0" applyFont="1" applyFill="1" applyBorder="1" applyAlignment="1">
      <alignment horizontal="left"/>
    </xf>
    <xf numFmtId="0" fontId="48" fillId="2" borderId="39" xfId="0" applyFont="1" applyFill="1" applyBorder="1" applyAlignment="1">
      <alignment horizontal="left"/>
    </xf>
    <xf numFmtId="176" fontId="55" fillId="2" borderId="39" xfId="0" quotePrefix="1" applyNumberFormat="1" applyFont="1" applyFill="1" applyBorder="1" applyAlignment="1">
      <alignment horizontal="right"/>
    </xf>
    <xf numFmtId="178" fontId="55" fillId="2" borderId="39" xfId="0" quotePrefix="1" applyNumberFormat="1" applyFont="1" applyFill="1" applyBorder="1" applyAlignment="1">
      <alignment horizontal="right"/>
    </xf>
    <xf numFmtId="169" fontId="55" fillId="2" borderId="40" xfId="0" quotePrefix="1" applyNumberFormat="1" applyFont="1" applyFill="1" applyBorder="1" applyAlignment="1">
      <alignment horizontal="right"/>
    </xf>
    <xf numFmtId="0" fontId="49" fillId="10" borderId="59" xfId="0" applyFont="1" applyFill="1" applyBorder="1" applyAlignment="1">
      <alignment horizontal="center" vertical="center"/>
    </xf>
    <xf numFmtId="0" fontId="49" fillId="10" borderId="58" xfId="0" applyFont="1" applyFill="1" applyBorder="1" applyAlignment="1">
      <alignment horizontal="center" vertical="center"/>
    </xf>
    <xf numFmtId="0" fontId="49" fillId="10" borderId="64" xfId="0" applyFont="1" applyFill="1" applyBorder="1" applyAlignment="1">
      <alignment horizontal="center" vertical="center"/>
    </xf>
    <xf numFmtId="178" fontId="49" fillId="10" borderId="63" xfId="0" quotePrefix="1" applyNumberFormat="1" applyFont="1" applyFill="1" applyBorder="1" applyAlignment="1">
      <alignment horizontal="center" vertical="center"/>
    </xf>
    <xf numFmtId="178" fontId="49" fillId="10" borderId="46" xfId="0" quotePrefix="1" applyNumberFormat="1" applyFont="1" applyFill="1" applyBorder="1" applyAlignment="1">
      <alignment horizontal="center" vertical="center"/>
    </xf>
    <xf numFmtId="0" fontId="49" fillId="10" borderId="46" xfId="0" applyFont="1" applyFill="1" applyBorder="1" applyAlignment="1">
      <alignment horizontal="center" vertical="center"/>
    </xf>
    <xf numFmtId="0" fontId="44" fillId="2" borderId="0" xfId="0" applyFont="1" applyFill="1"/>
    <xf numFmtId="2" fontId="49" fillId="10" borderId="50" xfId="0" applyNumberFormat="1" applyFont="1" applyFill="1" applyBorder="1" applyAlignment="1">
      <alignment horizontal="center" vertical="center"/>
    </xf>
    <xf numFmtId="1" fontId="49" fillId="10" borderId="51" xfId="0" applyNumberFormat="1" applyFont="1" applyFill="1" applyBorder="1" applyAlignment="1">
      <alignment horizontal="center" vertical="center"/>
    </xf>
    <xf numFmtId="1" fontId="49" fillId="10" borderId="52" xfId="0" applyNumberFormat="1" applyFont="1" applyFill="1" applyBorder="1" applyAlignment="1">
      <alignment horizontal="center" vertical="center"/>
    </xf>
    <xf numFmtId="0" fontId="54" fillId="2" borderId="32" xfId="0" applyFont="1" applyFill="1" applyBorder="1"/>
    <xf numFmtId="178" fontId="47" fillId="2" borderId="34" xfId="0" quotePrefix="1" applyNumberFormat="1" applyFont="1" applyFill="1" applyBorder="1" applyAlignment="1">
      <alignment horizontal="right"/>
    </xf>
    <xf numFmtId="178" fontId="48" fillId="2" borderId="37" xfId="0" quotePrefix="1" applyNumberFormat="1" applyFont="1" applyFill="1" applyBorder="1" applyAlignment="1">
      <alignment horizontal="right"/>
    </xf>
    <xf numFmtId="0" fontId="54" fillId="2" borderId="35" xfId="0" applyFont="1" applyFill="1" applyBorder="1"/>
    <xf numFmtId="178" fontId="47" fillId="2" borderId="37" xfId="0" quotePrefix="1" applyNumberFormat="1" applyFont="1" applyFill="1" applyBorder="1" applyAlignment="1">
      <alignment horizontal="right"/>
    </xf>
    <xf numFmtId="0" fontId="54" fillId="2" borderId="38" xfId="0" applyFont="1" applyFill="1" applyBorder="1"/>
    <xf numFmtId="178" fontId="47" fillId="2" borderId="40" xfId="0" quotePrefix="1" applyNumberFormat="1" applyFont="1" applyFill="1" applyBorder="1" applyAlignment="1">
      <alignment horizontal="right"/>
    </xf>
    <xf numFmtId="0" fontId="54" fillId="10" borderId="65" xfId="0" applyFont="1" applyFill="1" applyBorder="1"/>
    <xf numFmtId="178" fontId="54" fillId="10" borderId="66" xfId="0" quotePrefix="1" applyNumberFormat="1" applyFont="1" applyFill="1" applyBorder="1" applyAlignment="1">
      <alignment horizontal="right"/>
    </xf>
    <xf numFmtId="178" fontId="47" fillId="10" borderId="67" xfId="29" quotePrefix="1" applyNumberFormat="1" applyFont="1" applyFill="1" applyBorder="1" applyAlignment="1">
      <alignment horizontal="right"/>
    </xf>
    <xf numFmtId="1" fontId="49" fillId="10" borderId="45" xfId="0" applyNumberFormat="1" applyFont="1" applyFill="1" applyBorder="1" applyAlignment="1">
      <alignment horizontal="center" vertical="center"/>
    </xf>
    <xf numFmtId="1" fontId="49" fillId="10" borderId="46" xfId="0" applyNumberFormat="1" applyFont="1" applyFill="1" applyBorder="1" applyAlignment="1">
      <alignment horizontal="center" vertical="center"/>
    </xf>
    <xf numFmtId="176" fontId="54" fillId="2" borderId="34" xfId="0" quotePrefix="1" applyNumberFormat="1" applyFont="1" applyFill="1" applyBorder="1" applyAlignment="1">
      <alignment horizontal="right"/>
    </xf>
    <xf numFmtId="176" fontId="54" fillId="2" borderId="37" xfId="0" quotePrefix="1" applyNumberFormat="1" applyFont="1" applyFill="1" applyBorder="1" applyAlignment="1">
      <alignment horizontal="right"/>
    </xf>
    <xf numFmtId="176" fontId="55" fillId="2" borderId="37" xfId="0" quotePrefix="1" applyNumberFormat="1" applyFont="1" applyFill="1" applyBorder="1" applyAlignment="1">
      <alignment horizontal="right"/>
    </xf>
    <xf numFmtId="176" fontId="55" fillId="2" borderId="40" xfId="0" quotePrefix="1" applyNumberFormat="1" applyFont="1" applyFill="1" applyBorder="1" applyAlignment="1">
      <alignment horizontal="right"/>
    </xf>
    <xf numFmtId="176" fontId="54" fillId="10" borderId="66" xfId="0" quotePrefix="1" applyNumberFormat="1" applyFont="1" applyFill="1" applyBorder="1" applyAlignment="1">
      <alignment horizontal="right"/>
    </xf>
    <xf numFmtId="176" fontId="54" fillId="10" borderId="67" xfId="0" quotePrefix="1" applyNumberFormat="1" applyFont="1" applyFill="1" applyBorder="1" applyAlignment="1">
      <alignment horizontal="right"/>
    </xf>
    <xf numFmtId="0" fontId="42" fillId="0" borderId="0" xfId="0" applyFont="1"/>
    <xf numFmtId="0" fontId="46" fillId="10" borderId="45" xfId="0" applyFont="1" applyFill="1" applyBorder="1" applyAlignment="1">
      <alignment horizontal="center" vertical="center" wrapText="1"/>
    </xf>
    <xf numFmtId="0" fontId="46" fillId="10" borderId="46" xfId="0" applyFont="1" applyFill="1" applyBorder="1" applyAlignment="1">
      <alignment horizontal="center" vertical="center" wrapText="1"/>
    </xf>
    <xf numFmtId="0" fontId="45" fillId="2" borderId="0" xfId="0" applyFont="1" applyFill="1"/>
    <xf numFmtId="0" fontId="48" fillId="2" borderId="32" xfId="0" applyFont="1" applyFill="1" applyBorder="1" applyAlignment="1">
      <alignment horizontal="center"/>
    </xf>
    <xf numFmtId="175" fontId="48" fillId="2" borderId="33" xfId="0" quotePrefix="1" applyNumberFormat="1" applyFont="1" applyFill="1" applyBorder="1" applyAlignment="1">
      <alignment horizontal="right"/>
    </xf>
    <xf numFmtId="184" fontId="48" fillId="2" borderId="33" xfId="0" quotePrefix="1" applyNumberFormat="1" applyFont="1" applyFill="1" applyBorder="1" applyAlignment="1">
      <alignment horizontal="right"/>
    </xf>
    <xf numFmtId="180" fontId="48" fillId="2" borderId="33" xfId="23" quotePrefix="1" applyNumberFormat="1" applyFont="1" applyFill="1" applyBorder="1" applyAlignment="1">
      <alignment horizontal="right"/>
    </xf>
    <xf numFmtId="185" fontId="48" fillId="2" borderId="33" xfId="0" quotePrefix="1" applyNumberFormat="1" applyFont="1" applyFill="1" applyBorder="1" applyAlignment="1">
      <alignment horizontal="right"/>
    </xf>
    <xf numFmtId="180" fontId="48" fillId="2" borderId="34" xfId="23" quotePrefix="1" applyNumberFormat="1" applyFont="1" applyFill="1" applyBorder="1" applyAlignment="1">
      <alignment horizontal="right"/>
    </xf>
    <xf numFmtId="0" fontId="48" fillId="2" borderId="35" xfId="0" applyFont="1" applyFill="1" applyBorder="1" applyAlignment="1">
      <alignment horizontal="center" vertical="center"/>
    </xf>
    <xf numFmtId="175" fontId="48" fillId="2" borderId="36" xfId="0" quotePrefix="1" applyNumberFormat="1" applyFont="1" applyFill="1" applyBorder="1" applyAlignment="1">
      <alignment horizontal="right" vertical="center"/>
    </xf>
    <xf numFmtId="184" fontId="48" fillId="2" borderId="36" xfId="0" quotePrefix="1" applyNumberFormat="1" applyFont="1" applyFill="1" applyBorder="1" applyAlignment="1">
      <alignment horizontal="right" vertical="center"/>
    </xf>
    <xf numFmtId="180" fontId="48" fillId="2" borderId="36" xfId="0" quotePrefix="1" applyNumberFormat="1" applyFont="1" applyFill="1" applyBorder="1" applyAlignment="1">
      <alignment horizontal="right" vertical="center"/>
    </xf>
    <xf numFmtId="185" fontId="48" fillId="2" borderId="36" xfId="0" quotePrefix="1" applyNumberFormat="1" applyFont="1" applyFill="1" applyBorder="1" applyAlignment="1">
      <alignment horizontal="right" vertical="center"/>
    </xf>
    <xf numFmtId="180" fontId="48" fillId="2" borderId="37" xfId="0" quotePrefix="1" applyNumberFormat="1" applyFont="1" applyFill="1" applyBorder="1" applyAlignment="1">
      <alignment horizontal="right" vertical="center"/>
    </xf>
    <xf numFmtId="0" fontId="48" fillId="2" borderId="38" xfId="0" applyFont="1" applyFill="1" applyBorder="1" applyAlignment="1">
      <alignment horizontal="center" vertical="center"/>
    </xf>
    <xf numFmtId="175" fontId="48" fillId="2" borderId="39" xfId="0" quotePrefix="1" applyNumberFormat="1" applyFont="1" applyFill="1" applyBorder="1" applyAlignment="1">
      <alignment horizontal="right" vertical="center"/>
    </xf>
    <xf numFmtId="184" fontId="48" fillId="2" borderId="39" xfId="0" quotePrefix="1" applyNumberFormat="1" applyFont="1" applyFill="1" applyBorder="1" applyAlignment="1">
      <alignment horizontal="right" vertical="center"/>
    </xf>
    <xf numFmtId="180" fontId="48" fillId="2" borderId="39" xfId="0" quotePrefix="1" applyNumberFormat="1" applyFont="1" applyFill="1" applyBorder="1" applyAlignment="1">
      <alignment horizontal="right" vertical="center"/>
    </xf>
    <xf numFmtId="185" fontId="48" fillId="2" borderId="39" xfId="0" quotePrefix="1" applyNumberFormat="1" applyFont="1" applyFill="1" applyBorder="1" applyAlignment="1">
      <alignment horizontal="right" vertical="center"/>
    </xf>
    <xf numFmtId="180" fontId="48" fillId="2" borderId="40" xfId="0" quotePrefix="1" applyNumberFormat="1" applyFont="1" applyFill="1" applyBorder="1" applyAlignment="1">
      <alignment horizontal="right" vertical="center"/>
    </xf>
    <xf numFmtId="170" fontId="47" fillId="2" borderId="32" xfId="0" applyNumberFormat="1" applyFont="1" applyFill="1" applyBorder="1"/>
    <xf numFmtId="169" fontId="47" fillId="2" borderId="33" xfId="0" quotePrefix="1" applyNumberFormat="1" applyFont="1" applyFill="1" applyBorder="1" applyAlignment="1">
      <alignment horizontal="right"/>
    </xf>
    <xf numFmtId="170" fontId="47" fillId="2" borderId="34" xfId="0" quotePrefix="1" applyNumberFormat="1" applyFont="1" applyFill="1" applyBorder="1" applyAlignment="1">
      <alignment horizontal="right"/>
    </xf>
    <xf numFmtId="0" fontId="48" fillId="2" borderId="35" xfId="0" applyFont="1" applyFill="1" applyBorder="1" applyAlignment="1">
      <alignment horizontal="left" vertical="center"/>
    </xf>
    <xf numFmtId="169" fontId="48" fillId="2" borderId="36" xfId="0" quotePrefix="1" applyNumberFormat="1" applyFont="1" applyFill="1" applyBorder="1" applyAlignment="1">
      <alignment horizontal="right"/>
    </xf>
    <xf numFmtId="170" fontId="48" fillId="2" borderId="37" xfId="0" quotePrefix="1" applyNumberFormat="1" applyFont="1" applyFill="1" applyBorder="1" applyAlignment="1">
      <alignment horizontal="right"/>
    </xf>
    <xf numFmtId="0" fontId="48" fillId="2" borderId="35" xfId="0" applyFont="1" applyFill="1" applyBorder="1" applyAlignment="1">
      <alignment vertical="center"/>
    </xf>
    <xf numFmtId="169" fontId="48" fillId="2" borderId="36" xfId="0" applyNumberFormat="1" applyFont="1" applyFill="1" applyBorder="1" applyAlignment="1">
      <alignment horizontal="right"/>
    </xf>
    <xf numFmtId="170" fontId="48" fillId="2" borderId="35" xfId="0" applyNumberFormat="1" applyFont="1" applyFill="1" applyBorder="1"/>
    <xf numFmtId="170" fontId="47" fillId="2" borderId="35" xfId="0" applyNumberFormat="1" applyFont="1" applyFill="1" applyBorder="1"/>
    <xf numFmtId="169" fontId="47" fillId="2" borderId="36" xfId="0" quotePrefix="1" applyNumberFormat="1" applyFont="1" applyFill="1" applyBorder="1" applyAlignment="1">
      <alignment horizontal="right"/>
    </xf>
    <xf numFmtId="170" fontId="47" fillId="2" borderId="37" xfId="0" quotePrefix="1" applyNumberFormat="1" applyFont="1" applyFill="1" applyBorder="1" applyAlignment="1">
      <alignment horizontal="right"/>
    </xf>
    <xf numFmtId="170" fontId="48" fillId="2" borderId="38" xfId="0" applyNumberFormat="1" applyFont="1" applyFill="1" applyBorder="1"/>
    <xf numFmtId="176" fontId="48" fillId="2" borderId="39" xfId="0" quotePrefix="1" applyNumberFormat="1" applyFont="1" applyFill="1" applyBorder="1" applyAlignment="1">
      <alignment horizontal="right"/>
    </xf>
    <xf numFmtId="169" fontId="48" fillId="2" borderId="39" xfId="0" quotePrefix="1" applyNumberFormat="1" applyFont="1" applyFill="1" applyBorder="1" applyAlignment="1">
      <alignment horizontal="right"/>
    </xf>
    <xf numFmtId="170" fontId="48" fillId="2" borderId="40" xfId="0" quotePrefix="1" applyNumberFormat="1" applyFont="1" applyFill="1" applyBorder="1" applyAlignment="1">
      <alignment horizontal="right"/>
    </xf>
    <xf numFmtId="0" fontId="46" fillId="10" borderId="42" xfId="0" applyFont="1" applyFill="1" applyBorder="1" applyAlignment="1">
      <alignment horizontal="center" vertical="center"/>
    </xf>
    <xf numFmtId="0" fontId="46" fillId="10" borderId="43" xfId="0" applyFont="1" applyFill="1" applyBorder="1" applyAlignment="1">
      <alignment horizontal="center" vertical="center"/>
    </xf>
    <xf numFmtId="0" fontId="46" fillId="10" borderId="45" xfId="0" applyFont="1" applyFill="1" applyBorder="1" applyAlignment="1">
      <alignment horizontal="center" vertical="center"/>
    </xf>
    <xf numFmtId="0" fontId="46" fillId="10" borderId="46" xfId="0" applyFont="1" applyFill="1" applyBorder="1" applyAlignment="1">
      <alignment horizontal="center" vertical="center"/>
    </xf>
    <xf numFmtId="170" fontId="47" fillId="10" borderId="68" xfId="0" applyNumberFormat="1" applyFont="1" applyFill="1" applyBorder="1"/>
    <xf numFmtId="176" fontId="47" fillId="10" borderId="66" xfId="0" quotePrefix="1" applyNumberFormat="1" applyFont="1" applyFill="1" applyBorder="1" applyAlignment="1">
      <alignment horizontal="right"/>
    </xf>
    <xf numFmtId="169" fontId="47" fillId="10" borderId="66" xfId="0" quotePrefix="1" applyNumberFormat="1" applyFont="1" applyFill="1" applyBorder="1" applyAlignment="1">
      <alignment horizontal="right"/>
    </xf>
    <xf numFmtId="170" fontId="47" fillId="10" borderId="67" xfId="0" quotePrefix="1" applyNumberFormat="1" applyFont="1" applyFill="1" applyBorder="1" applyAlignment="1">
      <alignment horizontal="right"/>
    </xf>
    <xf numFmtId="0" fontId="45" fillId="2" borderId="0" xfId="0" applyFont="1" applyFill="1" applyAlignment="1">
      <alignment horizontal="left"/>
    </xf>
    <xf numFmtId="169" fontId="45" fillId="2" borderId="0" xfId="0" applyNumberFormat="1" applyFont="1" applyFill="1" applyAlignment="1">
      <alignment horizontal="right"/>
    </xf>
    <xf numFmtId="3" fontId="45" fillId="2" borderId="0" xfId="0" applyNumberFormat="1" applyFont="1" applyFill="1" applyAlignment="1">
      <alignment horizontal="right"/>
    </xf>
    <xf numFmtId="0" fontId="46" fillId="2" borderId="0" xfId="0" applyFont="1" applyFill="1"/>
    <xf numFmtId="1" fontId="46" fillId="2" borderId="0" xfId="0" applyNumberFormat="1" applyFont="1" applyFill="1" applyAlignment="1">
      <alignment horizontal="center"/>
    </xf>
    <xf numFmtId="3" fontId="45" fillId="2" borderId="0" xfId="0" applyNumberFormat="1" applyFont="1" applyFill="1"/>
    <xf numFmtId="0" fontId="48" fillId="2" borderId="0" xfId="0" applyFont="1" applyFill="1"/>
    <xf numFmtId="178" fontId="46" fillId="10" borderId="45" xfId="0" quotePrefix="1" applyNumberFormat="1" applyFont="1" applyFill="1" applyBorder="1" applyAlignment="1">
      <alignment horizontal="center" vertical="center"/>
    </xf>
    <xf numFmtId="0" fontId="47" fillId="2" borderId="32" xfId="0" applyFont="1" applyFill="1" applyBorder="1" applyAlignment="1">
      <alignment wrapText="1"/>
    </xf>
    <xf numFmtId="0" fontId="47" fillId="2" borderId="33" xfId="0" applyFont="1" applyFill="1" applyBorder="1" applyAlignment="1">
      <alignment horizontal="left" indent="1"/>
    </xf>
    <xf numFmtId="0" fontId="48" fillId="2" borderId="36" xfId="0" applyFont="1" applyFill="1" applyBorder="1" applyAlignment="1">
      <alignment horizontal="left" indent="1"/>
    </xf>
    <xf numFmtId="0" fontId="47" fillId="2" borderId="35" xfId="0" applyFont="1" applyFill="1" applyBorder="1" applyAlignment="1">
      <alignment wrapText="1"/>
    </xf>
    <xf numFmtId="0" fontId="47" fillId="2" borderId="36" xfId="0" applyFont="1" applyFill="1" applyBorder="1" applyAlignment="1">
      <alignment horizontal="left" indent="1"/>
    </xf>
    <xf numFmtId="0" fontId="47" fillId="0" borderId="35" xfId="0" applyFont="1" applyBorder="1" applyAlignment="1">
      <alignment wrapText="1"/>
    </xf>
    <xf numFmtId="169" fontId="47" fillId="2" borderId="36" xfId="0" quotePrefix="1" applyNumberFormat="1" applyFont="1" applyFill="1" applyBorder="1"/>
    <xf numFmtId="169" fontId="47" fillId="2" borderId="37" xfId="0" quotePrefix="1" applyNumberFormat="1" applyFont="1" applyFill="1" applyBorder="1"/>
    <xf numFmtId="0" fontId="48" fillId="2" borderId="39" xfId="0" applyFont="1" applyFill="1" applyBorder="1" applyAlignment="1">
      <alignment horizontal="left" indent="1"/>
    </xf>
    <xf numFmtId="169" fontId="48" fillId="2" borderId="40" xfId="0" quotePrefix="1" applyNumberFormat="1" applyFont="1" applyFill="1" applyBorder="1" applyAlignment="1">
      <alignment horizontal="right"/>
    </xf>
    <xf numFmtId="0" fontId="48" fillId="2" borderId="32" xfId="0" applyFont="1" applyFill="1" applyBorder="1"/>
    <xf numFmtId="3" fontId="48" fillId="2" borderId="33" xfId="0" applyNumberFormat="1" applyFont="1" applyFill="1" applyBorder="1"/>
    <xf numFmtId="3" fontId="48" fillId="2" borderId="34" xfId="0" applyNumberFormat="1" applyFont="1" applyFill="1" applyBorder="1"/>
    <xf numFmtId="175" fontId="47" fillId="2" borderId="35" xfId="1" applyNumberFormat="1" applyFont="1" applyFill="1" applyBorder="1"/>
    <xf numFmtId="170" fontId="47" fillId="2" borderId="36" xfId="0" quotePrefix="1" applyNumberFormat="1" applyFont="1" applyFill="1" applyBorder="1" applyAlignment="1">
      <alignment horizontal="right"/>
    </xf>
    <xf numFmtId="170" fontId="48" fillId="2" borderId="36" xfId="0" quotePrefix="1" applyNumberFormat="1" applyFont="1" applyFill="1" applyBorder="1" applyAlignment="1">
      <alignment horizontal="right"/>
    </xf>
    <xf numFmtId="0" fontId="48" fillId="2" borderId="38" xfId="0" applyFont="1" applyFill="1" applyBorder="1"/>
    <xf numFmtId="170" fontId="48" fillId="2" borderId="39" xfId="0" quotePrefix="1" applyNumberFormat="1" applyFont="1" applyFill="1" applyBorder="1" applyAlignment="1">
      <alignment horizontal="right"/>
    </xf>
    <xf numFmtId="2" fontId="46" fillId="10" borderId="50" xfId="0" applyNumberFormat="1" applyFont="1" applyFill="1" applyBorder="1" applyAlignment="1">
      <alignment horizontal="center" vertical="center"/>
    </xf>
    <xf numFmtId="0" fontId="46" fillId="10" borderId="51" xfId="0" applyFont="1" applyFill="1" applyBorder="1" applyAlignment="1">
      <alignment horizontal="center" vertical="center"/>
    </xf>
    <xf numFmtId="0" fontId="46" fillId="10" borderId="52" xfId="0" applyFont="1" applyFill="1" applyBorder="1" applyAlignment="1">
      <alignment horizontal="center" vertical="center"/>
    </xf>
    <xf numFmtId="0" fontId="47" fillId="10" borderId="65" xfId="0" applyFont="1" applyFill="1" applyBorder="1"/>
    <xf numFmtId="170" fontId="47" fillId="10" borderId="66" xfId="0" quotePrefix="1" applyNumberFormat="1" applyFont="1" applyFill="1" applyBorder="1" applyAlignment="1">
      <alignment horizontal="right"/>
    </xf>
    <xf numFmtId="0" fontId="46" fillId="10" borderId="50" xfId="0" applyFont="1" applyFill="1" applyBorder="1" applyAlignment="1">
      <alignment horizontal="center" vertical="center"/>
    </xf>
    <xf numFmtId="1" fontId="46" fillId="10" borderId="51" xfId="0" applyNumberFormat="1" applyFont="1" applyFill="1" applyBorder="1" applyAlignment="1">
      <alignment horizontal="center" vertical="center"/>
    </xf>
    <xf numFmtId="1" fontId="46" fillId="10" borderId="52" xfId="0" applyNumberFormat="1" applyFont="1" applyFill="1" applyBorder="1" applyAlignment="1">
      <alignment horizontal="center" vertical="center"/>
    </xf>
    <xf numFmtId="1" fontId="48" fillId="2" borderId="33" xfId="0" applyNumberFormat="1" applyFont="1" applyFill="1" applyBorder="1" applyAlignment="1">
      <alignment horizontal="center"/>
    </xf>
    <xf numFmtId="1" fontId="48" fillId="2" borderId="34" xfId="0" applyNumberFormat="1" applyFont="1" applyFill="1" applyBorder="1" applyAlignment="1">
      <alignment horizontal="center"/>
    </xf>
    <xf numFmtId="176" fontId="47" fillId="2" borderId="37" xfId="0" quotePrefix="1" applyNumberFormat="1" applyFont="1" applyFill="1" applyBorder="1" applyAlignment="1">
      <alignment horizontal="right"/>
    </xf>
    <xf numFmtId="176" fontId="48" fillId="2" borderId="37" xfId="0" quotePrefix="1" applyNumberFormat="1" applyFont="1" applyFill="1" applyBorder="1" applyAlignment="1">
      <alignment horizontal="right"/>
    </xf>
    <xf numFmtId="176" fontId="48" fillId="2" borderId="40" xfId="0" quotePrefix="1" applyNumberFormat="1" applyFont="1" applyFill="1" applyBorder="1" applyAlignment="1">
      <alignment horizontal="right"/>
    </xf>
    <xf numFmtId="176" fontId="47" fillId="10" borderId="67" xfId="0" quotePrefix="1" applyNumberFormat="1" applyFont="1" applyFill="1" applyBorder="1" applyAlignment="1">
      <alignment horizontal="right"/>
    </xf>
    <xf numFmtId="3" fontId="48" fillId="2" borderId="0" xfId="0" applyNumberFormat="1" applyFont="1" applyFill="1" applyAlignment="1">
      <alignment horizontal="center"/>
    </xf>
    <xf numFmtId="169" fontId="48" fillId="2" borderId="0" xfId="0" applyNumberFormat="1" applyFont="1" applyFill="1" applyAlignment="1">
      <alignment horizontal="center"/>
    </xf>
    <xf numFmtId="169" fontId="48" fillId="2" borderId="0" xfId="23" applyNumberFormat="1" applyFont="1" applyFill="1" applyBorder="1" applyAlignment="1">
      <alignment horizontal="center"/>
    </xf>
    <xf numFmtId="0" fontId="48" fillId="2" borderId="0" xfId="0" applyFont="1" applyFill="1" applyAlignment="1">
      <alignment horizontal="left"/>
    </xf>
    <xf numFmtId="178" fontId="48" fillId="2" borderId="33" xfId="0" quotePrefix="1" applyNumberFormat="1" applyFont="1" applyFill="1" applyBorder="1" applyAlignment="1">
      <alignment horizontal="right"/>
    </xf>
    <xf numFmtId="176" fontId="48" fillId="2" borderId="33" xfId="0" quotePrefix="1" applyNumberFormat="1" applyFont="1" applyFill="1" applyBorder="1" applyAlignment="1">
      <alignment horizontal="right"/>
    </xf>
    <xf numFmtId="0" fontId="48" fillId="2" borderId="35" xfId="0" applyFont="1" applyFill="1" applyBorder="1" applyAlignment="1">
      <alignment horizontal="center"/>
    </xf>
    <xf numFmtId="180" fontId="48" fillId="2" borderId="36" xfId="0" quotePrefix="1" applyNumberFormat="1" applyFont="1" applyFill="1" applyBorder="1" applyAlignment="1">
      <alignment horizontal="right"/>
    </xf>
    <xf numFmtId="180" fontId="48" fillId="2" borderId="37" xfId="0" quotePrefix="1" applyNumberFormat="1" applyFont="1" applyFill="1" applyBorder="1" applyAlignment="1">
      <alignment horizontal="right"/>
    </xf>
    <xf numFmtId="0" fontId="48" fillId="2" borderId="38" xfId="0" applyFont="1" applyFill="1" applyBorder="1" applyAlignment="1">
      <alignment horizontal="center"/>
    </xf>
    <xf numFmtId="178" fontId="48" fillId="2" borderId="39" xfId="0" quotePrefix="1" applyNumberFormat="1" applyFont="1" applyFill="1" applyBorder="1" applyAlignment="1">
      <alignment horizontal="right"/>
    </xf>
    <xf numFmtId="180" fontId="48" fillId="2" borderId="39" xfId="0" quotePrefix="1" applyNumberFormat="1" applyFont="1" applyFill="1" applyBorder="1" applyAlignment="1">
      <alignment horizontal="right"/>
    </xf>
    <xf numFmtId="180" fontId="48" fillId="2" borderId="40" xfId="0" quotePrefix="1" applyNumberFormat="1" applyFont="1" applyFill="1" applyBorder="1" applyAlignment="1">
      <alignment horizontal="right"/>
    </xf>
    <xf numFmtId="0" fontId="42" fillId="2" borderId="0" xfId="3" applyFont="1"/>
    <xf numFmtId="0" fontId="20" fillId="2" borderId="0" xfId="3" applyFont="1"/>
    <xf numFmtId="1" fontId="48" fillId="2" borderId="32" xfId="3" applyNumberFormat="1" applyFont="1" applyBorder="1" applyAlignment="1">
      <alignment horizontal="left"/>
    </xf>
    <xf numFmtId="176" fontId="48" fillId="2" borderId="33" xfId="3" applyNumberFormat="1" applyFont="1" applyBorder="1" applyAlignment="1">
      <alignment horizontal="right"/>
    </xf>
    <xf numFmtId="176" fontId="48" fillId="2" borderId="34" xfId="3" applyNumberFormat="1" applyFont="1" applyBorder="1" applyAlignment="1">
      <alignment horizontal="right"/>
    </xf>
    <xf numFmtId="1" fontId="48" fillId="2" borderId="35" xfId="3" applyNumberFormat="1" applyFont="1" applyBorder="1" applyAlignment="1">
      <alignment horizontal="left"/>
    </xf>
    <xf numFmtId="176" fontId="48" fillId="2" borderId="36" xfId="3" applyNumberFormat="1" applyFont="1" applyBorder="1" applyAlignment="1">
      <alignment horizontal="right"/>
    </xf>
    <xf numFmtId="176" fontId="48" fillId="2" borderId="37" xfId="3" applyNumberFormat="1" applyFont="1" applyBorder="1" applyAlignment="1">
      <alignment horizontal="right"/>
    </xf>
    <xf numFmtId="1" fontId="48" fillId="2" borderId="38" xfId="3" applyNumberFormat="1" applyFont="1" applyBorder="1" applyAlignment="1">
      <alignment horizontal="left"/>
    </xf>
    <xf numFmtId="176" fontId="48" fillId="2" borderId="39" xfId="3" applyNumberFormat="1" applyFont="1" applyBorder="1" applyAlignment="1">
      <alignment horizontal="right"/>
    </xf>
    <xf numFmtId="176" fontId="48" fillId="2" borderId="40" xfId="3" applyNumberFormat="1" applyFont="1" applyBorder="1" applyAlignment="1">
      <alignment horizontal="right"/>
    </xf>
    <xf numFmtId="1" fontId="48" fillId="2" borderId="0" xfId="3" applyNumberFormat="1" applyFont="1"/>
    <xf numFmtId="0" fontId="48" fillId="2" borderId="0" xfId="3" applyFont="1"/>
    <xf numFmtId="1" fontId="45" fillId="2" borderId="0" xfId="3" applyNumberFormat="1" applyFont="1"/>
    <xf numFmtId="0" fontId="45" fillId="2" borderId="0" xfId="3" applyFont="1"/>
    <xf numFmtId="1" fontId="48" fillId="2" borderId="32" xfId="3" quotePrefix="1" applyNumberFormat="1" applyFont="1" applyBorder="1" applyAlignment="1">
      <alignment horizontal="left"/>
    </xf>
    <xf numFmtId="1" fontId="48" fillId="2" borderId="35" xfId="3" quotePrefix="1" applyNumberFormat="1" applyFont="1" applyBorder="1" applyAlignment="1">
      <alignment horizontal="left"/>
    </xf>
    <xf numFmtId="1" fontId="48" fillId="2" borderId="38" xfId="3" quotePrefix="1" applyNumberFormat="1" applyFont="1" applyBorder="1" applyAlignment="1">
      <alignment horizontal="left"/>
    </xf>
    <xf numFmtId="1" fontId="48" fillId="2" borderId="0" xfId="3" applyNumberFormat="1" applyFont="1" applyAlignment="1">
      <alignment horizontal="left"/>
    </xf>
    <xf numFmtId="176" fontId="48" fillId="2" borderId="0" xfId="3" applyNumberFormat="1" applyFont="1" applyAlignment="1">
      <alignment horizontal="right"/>
    </xf>
    <xf numFmtId="1" fontId="48" fillId="2" borderId="0" xfId="0" applyNumberFormat="1" applyFont="1" applyFill="1"/>
    <xf numFmtId="170" fontId="48" fillId="2" borderId="0" xfId="3" applyNumberFormat="1" applyFont="1"/>
    <xf numFmtId="0" fontId="59" fillId="2" borderId="0" xfId="3" applyFont="1"/>
    <xf numFmtId="0" fontId="46" fillId="10" borderId="50" xfId="3" applyFont="1" applyFill="1" applyBorder="1" applyAlignment="1">
      <alignment horizontal="center" vertical="center"/>
    </xf>
    <xf numFmtId="1" fontId="46" fillId="10" borderId="51" xfId="3" applyNumberFormat="1" applyFont="1" applyFill="1" applyBorder="1" applyAlignment="1">
      <alignment horizontal="center" vertical="center"/>
    </xf>
    <xf numFmtId="0" fontId="46" fillId="10" borderId="52" xfId="3" applyFont="1" applyFill="1" applyBorder="1" applyAlignment="1">
      <alignment horizontal="center" vertical="center"/>
    </xf>
    <xf numFmtId="0" fontId="47" fillId="2" borderId="32" xfId="3" applyFont="1" applyBorder="1" applyAlignment="1">
      <alignment horizontal="left" vertical="center"/>
    </xf>
    <xf numFmtId="176" fontId="47" fillId="2" borderId="33" xfId="3" applyNumberFormat="1" applyFont="1" applyBorder="1" applyAlignment="1">
      <alignment horizontal="right" vertical="center"/>
    </xf>
    <xf numFmtId="176" fontId="47" fillId="2" borderId="34" xfId="3" applyNumberFormat="1" applyFont="1" applyBorder="1" applyAlignment="1">
      <alignment horizontal="right" vertical="center"/>
    </xf>
    <xf numFmtId="0" fontId="47" fillId="2" borderId="35" xfId="3" applyFont="1" applyBorder="1" applyAlignment="1">
      <alignment horizontal="left" vertical="center"/>
    </xf>
    <xf numFmtId="176" fontId="47" fillId="2" borderId="36" xfId="3" applyNumberFormat="1" applyFont="1" applyBorder="1" applyAlignment="1">
      <alignment horizontal="right" vertical="center"/>
    </xf>
    <xf numFmtId="176" fontId="47" fillId="2" borderId="37" xfId="3" applyNumberFormat="1" applyFont="1" applyBorder="1" applyAlignment="1">
      <alignment horizontal="right" vertical="center"/>
    </xf>
    <xf numFmtId="0" fontId="48" fillId="2" borderId="35" xfId="3" applyFont="1" applyBorder="1"/>
    <xf numFmtId="0" fontId="48" fillId="2" borderId="35" xfId="3" applyFont="1" applyBorder="1" applyAlignment="1">
      <alignment wrapText="1"/>
    </xf>
    <xf numFmtId="0" fontId="47" fillId="2" borderId="38" xfId="3" applyFont="1" applyBorder="1" applyAlignment="1">
      <alignment horizontal="left" vertical="center"/>
    </xf>
    <xf numFmtId="176" fontId="47" fillId="2" borderId="39" xfId="3" applyNumberFormat="1" applyFont="1" applyBorder="1" applyAlignment="1">
      <alignment horizontal="right" vertical="center"/>
    </xf>
    <xf numFmtId="176" fontId="47" fillId="2" borderId="40" xfId="3" applyNumberFormat="1" applyFont="1" applyBorder="1" applyAlignment="1">
      <alignment horizontal="right" vertical="center"/>
    </xf>
    <xf numFmtId="1" fontId="46" fillId="10" borderId="52" xfId="3" applyNumberFormat="1" applyFont="1" applyFill="1" applyBorder="1" applyAlignment="1">
      <alignment horizontal="center" vertical="center"/>
    </xf>
    <xf numFmtId="0" fontId="59" fillId="2" borderId="0" xfId="3" applyFont="1" applyAlignment="1">
      <alignment horizontal="left"/>
    </xf>
    <xf numFmtId="0" fontId="47" fillId="2" borderId="32" xfId="3" applyFont="1" applyBorder="1" applyAlignment="1">
      <alignment vertical="center"/>
    </xf>
    <xf numFmtId="0" fontId="47" fillId="2" borderId="35" xfId="3" applyFont="1" applyBorder="1" applyAlignment="1">
      <alignment vertical="center"/>
    </xf>
    <xf numFmtId="0" fontId="46" fillId="10" borderId="58" xfId="3" applyFont="1" applyFill="1" applyBorder="1" applyAlignment="1">
      <alignment horizontal="center" vertical="center"/>
    </xf>
    <xf numFmtId="0" fontId="46" fillId="10" borderId="63" xfId="3" applyFont="1" applyFill="1" applyBorder="1" applyAlignment="1">
      <alignment horizontal="center" vertical="center"/>
    </xf>
    <xf numFmtId="0" fontId="47" fillId="2" borderId="53" xfId="3" applyFont="1" applyBorder="1" applyAlignment="1">
      <alignment vertical="center"/>
    </xf>
    <xf numFmtId="177" fontId="47" fillId="2" borderId="33" xfId="3" applyNumberFormat="1" applyFont="1" applyBorder="1" applyAlignment="1">
      <alignment horizontal="right" vertical="center"/>
    </xf>
    <xf numFmtId="177" fontId="47" fillId="2" borderId="34" xfId="3" applyNumberFormat="1" applyFont="1" applyBorder="1" applyAlignment="1">
      <alignment horizontal="right" vertical="center"/>
    </xf>
    <xf numFmtId="177" fontId="48" fillId="2" borderId="36" xfId="3" applyNumberFormat="1" applyFont="1" applyBorder="1" applyAlignment="1">
      <alignment horizontal="right"/>
    </xf>
    <xf numFmtId="177" fontId="48" fillId="2" borderId="37" xfId="3" applyNumberFormat="1" applyFont="1" applyBorder="1" applyAlignment="1">
      <alignment horizontal="right"/>
    </xf>
    <xf numFmtId="0" fontId="47" fillId="2" borderId="0" xfId="3" applyFont="1" applyAlignment="1">
      <alignment vertical="center"/>
    </xf>
    <xf numFmtId="177" fontId="47" fillId="2" borderId="36" xfId="3" applyNumberFormat="1" applyFont="1" applyBorder="1" applyAlignment="1">
      <alignment horizontal="right" vertical="center"/>
    </xf>
    <xf numFmtId="177" fontId="47" fillId="2" borderId="37" xfId="3" applyNumberFormat="1" applyFont="1" applyBorder="1" applyAlignment="1">
      <alignment horizontal="right" vertical="center"/>
    </xf>
    <xf numFmtId="0" fontId="47" fillId="2" borderId="64" xfId="3" applyFont="1" applyBorder="1" applyAlignment="1">
      <alignment vertical="center"/>
    </xf>
    <xf numFmtId="0" fontId="47" fillId="2" borderId="38" xfId="3" applyFont="1" applyBorder="1" applyAlignment="1">
      <alignment vertical="center"/>
    </xf>
    <xf numFmtId="177" fontId="47" fillId="2" borderId="39" xfId="3" applyNumberFormat="1" applyFont="1" applyBorder="1" applyAlignment="1">
      <alignment horizontal="right" vertical="center"/>
    </xf>
    <xf numFmtId="177" fontId="47" fillId="2" borderId="40" xfId="3" applyNumberFormat="1" applyFont="1" applyBorder="1" applyAlignment="1">
      <alignment horizontal="right" vertical="center"/>
    </xf>
    <xf numFmtId="0" fontId="6" fillId="2" borderId="0" xfId="3" applyAlignment="1">
      <alignment horizontal="fill"/>
    </xf>
    <xf numFmtId="0" fontId="46" fillId="10" borderId="57" xfId="3" applyFont="1" applyFill="1" applyBorder="1"/>
    <xf numFmtId="0" fontId="46" fillId="10" borderId="58" xfId="3" applyFont="1" applyFill="1" applyBorder="1" applyAlignment="1">
      <alignment horizontal="center"/>
    </xf>
    <xf numFmtId="0" fontId="46" fillId="10" borderId="70" xfId="3" applyFont="1" applyFill="1" applyBorder="1" applyAlignment="1">
      <alignment horizontal="center"/>
    </xf>
    <xf numFmtId="0" fontId="46" fillId="10" borderId="26" xfId="3" applyFont="1" applyFill="1" applyBorder="1" applyAlignment="1">
      <alignment horizontal="center"/>
    </xf>
    <xf numFmtId="0" fontId="46" fillId="10" borderId="27" xfId="3" applyFont="1" applyFill="1" applyBorder="1" applyAlignment="1">
      <alignment horizontal="center"/>
    </xf>
    <xf numFmtId="0" fontId="46" fillId="10" borderId="62" xfId="3" applyFont="1" applyFill="1" applyBorder="1"/>
    <xf numFmtId="0" fontId="46" fillId="10" borderId="63" xfId="3" applyFont="1" applyFill="1" applyBorder="1" applyAlignment="1">
      <alignment horizontal="center"/>
    </xf>
    <xf numFmtId="0" fontId="47" fillId="2" borderId="32" xfId="3" applyFont="1" applyBorder="1"/>
    <xf numFmtId="178" fontId="47" fillId="2" borderId="33" xfId="3" applyNumberFormat="1" applyFont="1" applyBorder="1" applyAlignment="1">
      <alignment horizontal="right"/>
    </xf>
    <xf numFmtId="178" fontId="47" fillId="2" borderId="34" xfId="3" applyNumberFormat="1" applyFont="1" applyBorder="1" applyAlignment="1">
      <alignment horizontal="right"/>
    </xf>
    <xf numFmtId="178" fontId="48" fillId="2" borderId="36" xfId="3" applyNumberFormat="1" applyFont="1" applyBorder="1" applyAlignment="1">
      <alignment horizontal="right"/>
    </xf>
    <xf numFmtId="178" fontId="48" fillId="2" borderId="37" xfId="3" applyNumberFormat="1" applyFont="1" applyBorder="1" applyAlignment="1">
      <alignment horizontal="right"/>
    </xf>
    <xf numFmtId="178" fontId="48" fillId="2" borderId="35" xfId="3" applyNumberFormat="1" applyFont="1" applyBorder="1" applyAlignment="1">
      <alignment horizontal="left" indent="1"/>
    </xf>
    <xf numFmtId="178" fontId="48" fillId="2" borderId="38" xfId="3" applyNumberFormat="1" applyFont="1" applyBorder="1" applyAlignment="1">
      <alignment horizontal="left" indent="1"/>
    </xf>
    <xf numFmtId="178" fontId="48" fillId="2" borderId="39" xfId="3" applyNumberFormat="1" applyFont="1" applyBorder="1" applyAlignment="1">
      <alignment horizontal="right"/>
    </xf>
    <xf numFmtId="178" fontId="48" fillId="2" borderId="40" xfId="3" applyNumberFormat="1" applyFont="1" applyBorder="1" applyAlignment="1">
      <alignment horizontal="right"/>
    </xf>
    <xf numFmtId="178" fontId="20" fillId="2" borderId="0" xfId="3" applyNumberFormat="1" applyFont="1" applyAlignment="1">
      <alignment horizontal="left"/>
    </xf>
    <xf numFmtId="0" fontId="46" fillId="10" borderId="58" xfId="3" applyFont="1" applyFill="1" applyBorder="1" applyAlignment="1">
      <alignment horizontal="center" wrapText="1"/>
    </xf>
    <xf numFmtId="0" fontId="46" fillId="10" borderId="70" xfId="3" applyFont="1" applyFill="1" applyBorder="1" applyAlignment="1">
      <alignment horizontal="center" wrapText="1"/>
    </xf>
    <xf numFmtId="0" fontId="46" fillId="10" borderId="27" xfId="3" applyFont="1" applyFill="1" applyBorder="1" applyAlignment="1">
      <alignment horizontal="center" vertical="center" wrapText="1"/>
    </xf>
    <xf numFmtId="0" fontId="46" fillId="10" borderId="30" xfId="3" applyFont="1" applyFill="1" applyBorder="1" applyAlignment="1">
      <alignment horizontal="center" wrapText="1"/>
    </xf>
    <xf numFmtId="0" fontId="46" fillId="10" borderId="63" xfId="3" applyFont="1" applyFill="1" applyBorder="1" applyAlignment="1">
      <alignment horizontal="center" vertical="top" wrapText="1"/>
    </xf>
    <xf numFmtId="0" fontId="46" fillId="10" borderId="69" xfId="3" applyFont="1" applyFill="1" applyBorder="1" applyAlignment="1">
      <alignment horizontal="center" vertical="top" wrapText="1"/>
    </xf>
    <xf numFmtId="0" fontId="45" fillId="0" borderId="0" xfId="0" applyFont="1"/>
    <xf numFmtId="0" fontId="48" fillId="0" borderId="0" xfId="0" applyFont="1"/>
    <xf numFmtId="166" fontId="48" fillId="2" borderId="0" xfId="3" applyNumberFormat="1" applyFont="1"/>
    <xf numFmtId="49" fontId="48" fillId="2" borderId="32" xfId="3" applyNumberFormat="1" applyFont="1" applyBorder="1"/>
    <xf numFmtId="178" fontId="48" fillId="2" borderId="33" xfId="3" applyNumberFormat="1" applyFont="1" applyBorder="1" applyAlignment="1">
      <alignment horizontal="right"/>
    </xf>
    <xf numFmtId="178" fontId="48" fillId="2" borderId="34" xfId="3" applyNumberFormat="1" applyFont="1" applyBorder="1" applyAlignment="1">
      <alignment horizontal="right"/>
    </xf>
    <xf numFmtId="3" fontId="48" fillId="2" borderId="35" xfId="3" applyNumberFormat="1" applyFont="1" applyBorder="1" applyAlignment="1">
      <alignment horizontal="left"/>
    </xf>
    <xf numFmtId="182" fontId="48" fillId="2" borderId="36" xfId="34" applyNumberFormat="1" applyFont="1" applyFill="1" applyBorder="1" applyAlignment="1" applyProtection="1">
      <alignment horizontal="right" indent="1"/>
    </xf>
    <xf numFmtId="169" fontId="48" fillId="2" borderId="36" xfId="3" applyNumberFormat="1" applyFont="1" applyBorder="1" applyAlignment="1">
      <alignment horizontal="right" indent="1"/>
    </xf>
    <xf numFmtId="182" fontId="48" fillId="2" borderId="37" xfId="34" applyNumberFormat="1" applyFont="1" applyFill="1" applyBorder="1" applyAlignment="1" applyProtection="1">
      <alignment horizontal="right" indent="1"/>
    </xf>
    <xf numFmtId="182" fontId="48" fillId="2" borderId="36" xfId="34" applyNumberFormat="1" applyFont="1" applyFill="1" applyBorder="1" applyAlignment="1">
      <alignment horizontal="right" vertical="center" indent="1"/>
    </xf>
    <xf numFmtId="182" fontId="48" fillId="2" borderId="36" xfId="34" applyNumberFormat="1" applyFont="1" applyFill="1" applyBorder="1" applyAlignment="1">
      <alignment horizontal="right" indent="1"/>
    </xf>
    <xf numFmtId="3" fontId="48" fillId="2" borderId="38" xfId="3" applyNumberFormat="1" applyFont="1" applyBorder="1" applyAlignment="1">
      <alignment horizontal="left"/>
    </xf>
    <xf numFmtId="182" fontId="48" fillId="2" borderId="39" xfId="34" applyNumberFormat="1" applyFont="1" applyFill="1" applyBorder="1" applyAlignment="1">
      <alignment horizontal="right" vertical="center" indent="1"/>
    </xf>
    <xf numFmtId="169" fontId="48" fillId="2" borderId="39" xfId="3" applyNumberFormat="1" applyFont="1" applyBorder="1" applyAlignment="1">
      <alignment horizontal="right" indent="1"/>
    </xf>
    <xf numFmtId="182" fontId="48" fillId="2" borderId="39" xfId="34" applyNumberFormat="1" applyFont="1" applyFill="1" applyBorder="1" applyAlignment="1">
      <alignment horizontal="right" indent="1"/>
    </xf>
    <xf numFmtId="182" fontId="48" fillId="2" borderId="40" xfId="34" applyNumberFormat="1" applyFont="1" applyFill="1" applyBorder="1" applyAlignment="1" applyProtection="1">
      <alignment horizontal="right" indent="1"/>
    </xf>
    <xf numFmtId="0" fontId="60" fillId="2" borderId="0" xfId="3" applyFont="1" applyAlignment="1">
      <alignment horizontal="fill"/>
    </xf>
    <xf numFmtId="1" fontId="46" fillId="10" borderId="63" xfId="3" applyNumberFormat="1" applyFont="1" applyFill="1" applyBorder="1" applyAlignment="1">
      <alignment horizontal="center" vertical="center" wrapText="1"/>
    </xf>
    <xf numFmtId="1" fontId="46" fillId="10" borderId="69" xfId="3" applyNumberFormat="1" applyFont="1" applyFill="1" applyBorder="1" applyAlignment="1">
      <alignment horizontal="center" vertical="center" wrapText="1"/>
    </xf>
    <xf numFmtId="0" fontId="48" fillId="2" borderId="35" xfId="3" applyFont="1" applyBorder="1" applyAlignment="1">
      <alignment horizontal="left" vertical="center" indent="1"/>
    </xf>
    <xf numFmtId="0" fontId="42" fillId="0" borderId="0" xfId="19" applyFont="1" applyAlignment="1">
      <alignment horizontal="center"/>
    </xf>
    <xf numFmtId="0" fontId="10" fillId="0" borderId="0" xfId="19" applyFont="1" applyAlignment="1">
      <alignment horizontal="center"/>
    </xf>
    <xf numFmtId="0" fontId="46" fillId="10" borderId="51" xfId="19" applyFont="1" applyFill="1" applyBorder="1" applyAlignment="1">
      <alignment horizontal="center" vertical="center"/>
    </xf>
    <xf numFmtId="0" fontId="46" fillId="10" borderId="52" xfId="19" applyFont="1" applyFill="1" applyBorder="1" applyAlignment="1">
      <alignment horizontal="center" vertical="center" wrapText="1"/>
    </xf>
    <xf numFmtId="0" fontId="48" fillId="0" borderId="0" xfId="19" applyFont="1" applyAlignment="1">
      <alignment horizontal="left" indent="1"/>
    </xf>
    <xf numFmtId="0" fontId="48" fillId="0" borderId="0" xfId="19" applyFont="1"/>
    <xf numFmtId="0" fontId="61" fillId="0" borderId="0" xfId="24" applyFont="1" applyAlignment="1">
      <alignment horizontal="center"/>
    </xf>
    <xf numFmtId="0" fontId="61" fillId="0" borderId="0" xfId="24" applyFont="1"/>
    <xf numFmtId="0" fontId="48" fillId="0" borderId="32" xfId="19" applyFont="1" applyBorder="1" applyAlignment="1">
      <alignment horizontal="left" indent="1"/>
    </xf>
    <xf numFmtId="3" fontId="48" fillId="0" borderId="33" xfId="0" applyNumberFormat="1" applyFont="1" applyBorder="1" applyAlignment="1">
      <alignment horizontal="right" indent="1"/>
    </xf>
    <xf numFmtId="3" fontId="48" fillId="0" borderId="34" xfId="0" applyNumberFormat="1" applyFont="1" applyBorder="1" applyAlignment="1">
      <alignment horizontal="right" indent="1"/>
    </xf>
    <xf numFmtId="0" fontId="48" fillId="0" borderId="35" xfId="19" applyFont="1" applyBorder="1" applyAlignment="1">
      <alignment horizontal="left" indent="1"/>
    </xf>
    <xf numFmtId="3" fontId="48" fillId="0" borderId="36" xfId="0" applyNumberFormat="1" applyFont="1" applyBorder="1" applyAlignment="1">
      <alignment horizontal="right" indent="1"/>
    </xf>
    <xf numFmtId="3" fontId="48" fillId="0" borderId="37" xfId="0" applyNumberFormat="1" applyFont="1" applyBorder="1" applyAlignment="1">
      <alignment horizontal="right" indent="1"/>
    </xf>
    <xf numFmtId="176" fontId="48" fillId="0" borderId="36" xfId="0" applyNumberFormat="1" applyFont="1" applyBorder="1" applyAlignment="1">
      <alignment horizontal="right" indent="1"/>
    </xf>
    <xf numFmtId="176" fontId="48" fillId="0" borderId="37" xfId="0" applyNumberFormat="1" applyFont="1" applyBorder="1" applyAlignment="1">
      <alignment horizontal="right" indent="1"/>
    </xf>
    <xf numFmtId="3" fontId="48" fillId="0" borderId="36" xfId="19" applyNumberFormat="1" applyFont="1" applyBorder="1" applyAlignment="1">
      <alignment horizontal="right" indent="1"/>
    </xf>
    <xf numFmtId="3" fontId="48" fillId="0" borderId="37" xfId="19" applyNumberFormat="1" applyFont="1" applyBorder="1" applyAlignment="1">
      <alignment horizontal="right" indent="1"/>
    </xf>
    <xf numFmtId="0" fontId="48" fillId="0" borderId="38" xfId="19" applyFont="1" applyBorder="1" applyAlignment="1">
      <alignment horizontal="left" indent="1"/>
    </xf>
    <xf numFmtId="180" fontId="48" fillId="0" borderId="39" xfId="19" applyNumberFormat="1" applyFont="1" applyBorder="1" applyAlignment="1">
      <alignment horizontal="right" indent="1"/>
    </xf>
    <xf numFmtId="180" fontId="48" fillId="0" borderId="40" xfId="19" applyNumberFormat="1" applyFont="1" applyBorder="1" applyAlignment="1">
      <alignment horizontal="right" indent="1"/>
    </xf>
    <xf numFmtId="0" fontId="48" fillId="0" borderId="53" xfId="19" applyFont="1" applyBorder="1" applyAlignment="1">
      <alignment horizontal="left" indent="1"/>
    </xf>
    <xf numFmtId="0" fontId="48" fillId="0" borderId="64" xfId="19" applyFont="1" applyBorder="1" applyAlignment="1">
      <alignment horizontal="left" indent="1"/>
    </xf>
    <xf numFmtId="0" fontId="48" fillId="0" borderId="35" xfId="0" quotePrefix="1" applyFont="1" applyBorder="1" applyAlignment="1">
      <alignment horizontal="left" indent="1"/>
    </xf>
    <xf numFmtId="0" fontId="42" fillId="0" borderId="0" xfId="21" applyFont="1"/>
    <xf numFmtId="0" fontId="42" fillId="0" borderId="0" xfId="21" applyFont="1" applyAlignment="1">
      <alignment horizontal="right"/>
    </xf>
    <xf numFmtId="180" fontId="48" fillId="0" borderId="37" xfId="23" applyNumberFormat="1" applyFont="1" applyBorder="1" applyAlignment="1">
      <alignment horizontal="right" indent="1"/>
    </xf>
    <xf numFmtId="180" fontId="48" fillId="0" borderId="40" xfId="23" applyNumberFormat="1" applyFont="1" applyBorder="1" applyAlignment="1">
      <alignment horizontal="right"/>
    </xf>
    <xf numFmtId="180" fontId="64" fillId="10" borderId="67" xfId="23" applyNumberFormat="1" applyFont="1" applyFill="1" applyBorder="1" applyAlignment="1">
      <alignment horizontal="right" vertical="center" indent="1"/>
    </xf>
    <xf numFmtId="0" fontId="48" fillId="0" borderId="0" xfId="20" applyFont="1" applyAlignment="1">
      <alignment horizontal="right"/>
    </xf>
    <xf numFmtId="0" fontId="48" fillId="0" borderId="0" xfId="20" applyFont="1"/>
    <xf numFmtId="0" fontId="65" fillId="0" borderId="0" xfId="21" applyFont="1"/>
    <xf numFmtId="0" fontId="48" fillId="0" borderId="0" xfId="21" applyFont="1"/>
    <xf numFmtId="180" fontId="48" fillId="0" borderId="34" xfId="23" applyNumberFormat="1" applyFont="1" applyBorder="1" applyAlignment="1">
      <alignment horizontal="right" indent="1"/>
    </xf>
    <xf numFmtId="180" fontId="48" fillId="0" borderId="40" xfId="23" applyNumberFormat="1" applyFont="1" applyBorder="1"/>
    <xf numFmtId="0" fontId="57" fillId="2" borderId="0" xfId="16" applyFont="1" applyFill="1"/>
    <xf numFmtId="0" fontId="6" fillId="2" borderId="0" xfId="16" applyFont="1" applyFill="1"/>
    <xf numFmtId="167" fontId="6" fillId="2" borderId="0" xfId="16" applyNumberFormat="1" applyFont="1" applyFill="1"/>
    <xf numFmtId="0" fontId="46" fillId="10" borderId="45" xfId="16" applyFont="1" applyFill="1" applyBorder="1" applyAlignment="1">
      <alignment horizontal="center" vertical="center"/>
    </xf>
    <xf numFmtId="0" fontId="46" fillId="10" borderId="46" xfId="16" applyFont="1" applyFill="1" applyBorder="1" applyAlignment="1">
      <alignment horizontal="center" vertical="center"/>
    </xf>
    <xf numFmtId="166" fontId="47" fillId="2" borderId="32" xfId="16" applyNumberFormat="1" applyFont="1" applyFill="1" applyBorder="1"/>
    <xf numFmtId="166" fontId="47" fillId="2" borderId="35" xfId="16" applyNumberFormat="1" applyFont="1" applyFill="1" applyBorder="1"/>
    <xf numFmtId="3" fontId="48" fillId="2" borderId="36" xfId="0" applyNumberFormat="1" applyFont="1" applyFill="1" applyBorder="1" applyAlignment="1">
      <alignment horizontal="right"/>
    </xf>
    <xf numFmtId="0" fontId="48" fillId="2" borderId="37" xfId="0" applyFont="1" applyFill="1" applyBorder="1" applyAlignment="1">
      <alignment horizontal="right"/>
    </xf>
    <xf numFmtId="3" fontId="48" fillId="2" borderId="36" xfId="0" applyNumberFormat="1" applyFont="1" applyFill="1" applyBorder="1"/>
    <xf numFmtId="3" fontId="48" fillId="2" borderId="37" xfId="0" applyNumberFormat="1" applyFont="1" applyFill="1" applyBorder="1"/>
    <xf numFmtId="0" fontId="48" fillId="2" borderId="38" xfId="16" applyFont="1" applyFill="1" applyBorder="1"/>
    <xf numFmtId="0" fontId="48" fillId="2" borderId="39" xfId="0" applyFont="1" applyFill="1" applyBorder="1"/>
    <xf numFmtId="3" fontId="48" fillId="2" borderId="39" xfId="0" applyNumberFormat="1" applyFont="1" applyFill="1" applyBorder="1"/>
    <xf numFmtId="3" fontId="48" fillId="2" borderId="40" xfId="0" applyNumberFormat="1" applyFont="1" applyFill="1" applyBorder="1"/>
    <xf numFmtId="0" fontId="45" fillId="2" borderId="0" xfId="16" applyFont="1" applyFill="1"/>
    <xf numFmtId="0" fontId="47" fillId="10" borderId="65" xfId="15" applyFont="1" applyFill="1" applyBorder="1"/>
    <xf numFmtId="3" fontId="54" fillId="10" borderId="66" xfId="33" applyNumberFormat="1" applyFont="1" applyFill="1" applyBorder="1"/>
    <xf numFmtId="3" fontId="54" fillId="10" borderId="67" xfId="33" applyNumberFormat="1" applyFont="1" applyFill="1" applyBorder="1"/>
    <xf numFmtId="166" fontId="47" fillId="10" borderId="65" xfId="6" applyFont="1" applyFill="1" applyBorder="1"/>
    <xf numFmtId="176" fontId="47" fillId="10" borderId="66" xfId="0" applyNumberFormat="1" applyFont="1" applyFill="1" applyBorder="1" applyAlignment="1">
      <alignment horizontal="right"/>
    </xf>
    <xf numFmtId="177" fontId="47" fillId="10" borderId="66" xfId="0" applyNumberFormat="1" applyFont="1" applyFill="1" applyBorder="1" applyAlignment="1">
      <alignment horizontal="right"/>
    </xf>
    <xf numFmtId="177" fontId="47" fillId="10" borderId="67" xfId="0" applyNumberFormat="1" applyFont="1" applyFill="1" applyBorder="1" applyAlignment="1">
      <alignment horizontal="right"/>
    </xf>
    <xf numFmtId="166" fontId="48" fillId="0" borderId="32" xfId="6" applyFont="1" applyBorder="1"/>
    <xf numFmtId="183" fontId="48" fillId="2" borderId="33" xfId="0" applyNumberFormat="1" applyFont="1" applyFill="1" applyBorder="1" applyAlignment="1">
      <alignment horizontal="right"/>
    </xf>
    <xf numFmtId="183" fontId="48" fillId="2" borderId="34" xfId="0" applyNumberFormat="1" applyFont="1" applyFill="1" applyBorder="1" applyAlignment="1">
      <alignment horizontal="right"/>
    </xf>
    <xf numFmtId="166" fontId="48" fillId="0" borderId="35" xfId="6" applyFont="1" applyBorder="1"/>
    <xf numFmtId="183" fontId="48" fillId="2" borderId="36" xfId="0" applyNumberFormat="1" applyFont="1" applyFill="1" applyBorder="1" applyAlignment="1">
      <alignment horizontal="right"/>
    </xf>
    <xf numFmtId="183" fontId="48" fillId="2" borderId="37" xfId="0" applyNumberFormat="1" applyFont="1" applyFill="1" applyBorder="1" applyAlignment="1">
      <alignment horizontal="right"/>
    </xf>
    <xf numFmtId="37" fontId="48" fillId="0" borderId="35" xfId="6" applyNumberFormat="1" applyFont="1" applyBorder="1"/>
    <xf numFmtId="166" fontId="48" fillId="0" borderId="35" xfId="6" applyFont="1" applyBorder="1" applyAlignment="1">
      <alignment horizontal="left"/>
    </xf>
    <xf numFmtId="166" fontId="48" fillId="0" borderId="38" xfId="6" applyFont="1" applyBorder="1"/>
    <xf numFmtId="176" fontId="48" fillId="2" borderId="39" xfId="0" applyNumberFormat="1" applyFont="1" applyFill="1" applyBorder="1" applyAlignment="1">
      <alignment horizontal="right"/>
    </xf>
    <xf numFmtId="0" fontId="48" fillId="0" borderId="39" xfId="0" applyFont="1" applyBorder="1"/>
    <xf numFmtId="0" fontId="48" fillId="0" borderId="40" xfId="0" applyFont="1" applyBorder="1"/>
    <xf numFmtId="166" fontId="10" fillId="0" borderId="0" xfId="6" applyFont="1" applyAlignment="1">
      <alignment horizontal="center"/>
    </xf>
    <xf numFmtId="166" fontId="46" fillId="10" borderId="45" xfId="6" applyFont="1" applyFill="1" applyBorder="1" applyAlignment="1">
      <alignment horizontal="center" vertical="center"/>
    </xf>
    <xf numFmtId="166" fontId="46" fillId="10" borderId="46" xfId="6" applyFont="1" applyFill="1" applyBorder="1" applyAlignment="1">
      <alignment horizontal="center" vertical="center"/>
    </xf>
    <xf numFmtId="166" fontId="43" fillId="0" borderId="0" xfId="5" applyFont="1" applyAlignment="1">
      <alignment horizontal="center"/>
    </xf>
    <xf numFmtId="166" fontId="42" fillId="0" borderId="0" xfId="8" applyFont="1"/>
    <xf numFmtId="176" fontId="48" fillId="2" borderId="0" xfId="0" applyNumberFormat="1" applyFont="1" applyFill="1" applyAlignment="1">
      <alignment horizontal="right"/>
    </xf>
    <xf numFmtId="166" fontId="48" fillId="0" borderId="32" xfId="8" applyFont="1" applyBorder="1" applyAlignment="1">
      <alignment horizontal="left"/>
    </xf>
    <xf numFmtId="183" fontId="48" fillId="0" borderId="33" xfId="8" applyNumberFormat="1" applyFont="1" applyBorder="1"/>
    <xf numFmtId="183" fontId="48" fillId="0" borderId="34" xfId="8" applyNumberFormat="1" applyFont="1" applyBorder="1"/>
    <xf numFmtId="166" fontId="48" fillId="0" borderId="35" xfId="8" applyFont="1" applyBorder="1"/>
    <xf numFmtId="183" fontId="48" fillId="0" borderId="36" xfId="8" applyNumberFormat="1" applyFont="1" applyBorder="1"/>
    <xf numFmtId="183" fontId="48" fillId="0" borderId="37" xfId="8" applyNumberFormat="1" applyFont="1" applyBorder="1"/>
    <xf numFmtId="0" fontId="48" fillId="0" borderId="35" xfId="0" applyFont="1" applyBorder="1"/>
    <xf numFmtId="183" fontId="48" fillId="0" borderId="36" xfId="8" applyNumberFormat="1" applyFont="1" applyBorder="1" applyAlignment="1">
      <alignment horizontal="right"/>
    </xf>
    <xf numFmtId="183" fontId="48" fillId="0" borderId="37" xfId="8" applyNumberFormat="1" applyFont="1" applyBorder="1" applyAlignment="1">
      <alignment horizontal="right"/>
    </xf>
    <xf numFmtId="166" fontId="48" fillId="0" borderId="38" xfId="8" applyFont="1" applyBorder="1"/>
    <xf numFmtId="183" fontId="48" fillId="0" borderId="39" xfId="8" applyNumberFormat="1" applyFont="1" applyBorder="1" applyAlignment="1">
      <alignment horizontal="right"/>
    </xf>
    <xf numFmtId="183" fontId="48" fillId="0" borderId="40" xfId="8" applyNumberFormat="1" applyFont="1" applyBorder="1" applyAlignment="1">
      <alignment horizontal="right"/>
    </xf>
    <xf numFmtId="166" fontId="47" fillId="10" borderId="65" xfId="8" applyFont="1" applyFill="1" applyBorder="1"/>
    <xf numFmtId="4" fontId="47" fillId="10" borderId="66" xfId="0" applyNumberFormat="1" applyFont="1" applyFill="1" applyBorder="1" applyAlignment="1">
      <alignment horizontal="right"/>
    </xf>
    <xf numFmtId="4" fontId="47" fillId="10" borderId="67" xfId="0" applyNumberFormat="1" applyFont="1" applyFill="1" applyBorder="1" applyAlignment="1">
      <alignment horizontal="right"/>
    </xf>
    <xf numFmtId="166" fontId="42" fillId="0" borderId="0" xfId="7" applyFont="1"/>
    <xf numFmtId="166" fontId="46" fillId="10" borderId="45" xfId="7" applyFont="1" applyFill="1" applyBorder="1" applyAlignment="1">
      <alignment horizontal="center" vertical="center"/>
    </xf>
    <xf numFmtId="166" fontId="46" fillId="10" borderId="46" xfId="7" applyFont="1" applyFill="1" applyBorder="1" applyAlignment="1">
      <alignment horizontal="center" vertical="center"/>
    </xf>
    <xf numFmtId="166" fontId="48" fillId="0" borderId="32" xfId="7" applyFont="1" applyBorder="1"/>
    <xf numFmtId="4" fontId="48" fillId="0" borderId="33" xfId="7" applyNumberFormat="1" applyFont="1" applyBorder="1"/>
    <xf numFmtId="166" fontId="48" fillId="0" borderId="33" xfId="7" applyFont="1" applyBorder="1"/>
    <xf numFmtId="166" fontId="48" fillId="0" borderId="34" xfId="7" applyFont="1" applyBorder="1"/>
    <xf numFmtId="166" fontId="48" fillId="0" borderId="35" xfId="7" applyFont="1" applyBorder="1"/>
    <xf numFmtId="4" fontId="48" fillId="0" borderId="36" xfId="7" applyNumberFormat="1" applyFont="1" applyBorder="1"/>
    <xf numFmtId="166" fontId="48" fillId="0" borderId="36" xfId="7" applyFont="1" applyBorder="1"/>
    <xf numFmtId="166" fontId="48" fillId="0" borderId="37" xfId="7" applyFont="1" applyBorder="1"/>
    <xf numFmtId="166" fontId="48" fillId="0" borderId="35" xfId="7" applyFont="1" applyBorder="1" applyAlignment="1">
      <alignment horizontal="left"/>
    </xf>
    <xf numFmtId="166" fontId="48" fillId="0" borderId="38" xfId="7" applyFont="1" applyBorder="1"/>
    <xf numFmtId="166" fontId="48" fillId="0" borderId="39" xfId="7" applyFont="1" applyBorder="1"/>
    <xf numFmtId="166" fontId="48" fillId="0" borderId="40" xfId="7" applyFont="1" applyBorder="1"/>
    <xf numFmtId="166" fontId="48" fillId="0" borderId="0" xfId="7" applyFont="1"/>
    <xf numFmtId="166" fontId="47" fillId="10" borderId="65" xfId="7" applyFont="1" applyFill="1" applyBorder="1"/>
    <xf numFmtId="0" fontId="43" fillId="2" borderId="0" xfId="15" applyFont="1" applyFill="1" applyAlignment="1">
      <alignment horizontal="center"/>
    </xf>
    <xf numFmtId="0" fontId="43" fillId="2" borderId="0" xfId="15" applyFont="1" applyFill="1"/>
    <xf numFmtId="166" fontId="48" fillId="0" borderId="0" xfId="8" applyFont="1"/>
    <xf numFmtId="0" fontId="47" fillId="0" borderId="0" xfId="17" applyFont="1"/>
    <xf numFmtId="178" fontId="47" fillId="0" borderId="0" xfId="0" applyNumberFormat="1" applyFont="1" applyAlignment="1">
      <alignment horizontal="right"/>
    </xf>
    <xf numFmtId="181" fontId="47" fillId="0" borderId="0" xfId="0" applyNumberFormat="1" applyFont="1" applyAlignment="1">
      <alignment horizontal="right"/>
    </xf>
    <xf numFmtId="0" fontId="46" fillId="11" borderId="50" xfId="0" applyFont="1" applyFill="1" applyBorder="1" applyAlignment="1">
      <alignment horizontal="center" vertical="center"/>
    </xf>
    <xf numFmtId="0" fontId="46" fillId="11" borderId="51" xfId="0" applyFont="1" applyFill="1" applyBorder="1" applyAlignment="1">
      <alignment horizontal="center" vertical="center" wrapText="1"/>
    </xf>
    <xf numFmtId="170" fontId="46" fillId="11" borderId="51" xfId="0" applyNumberFormat="1" applyFont="1" applyFill="1" applyBorder="1" applyAlignment="1">
      <alignment horizontal="center" vertical="center" wrapText="1"/>
    </xf>
    <xf numFmtId="170" fontId="46" fillId="11" borderId="52" xfId="0" applyNumberFormat="1" applyFont="1" applyFill="1" applyBorder="1" applyAlignment="1">
      <alignment horizontal="center" vertical="center" wrapText="1"/>
    </xf>
    <xf numFmtId="0" fontId="48" fillId="0" borderId="32" xfId="0" applyFont="1" applyBorder="1" applyAlignment="1">
      <alignment horizontal="left" vertical="center" indent="1"/>
    </xf>
    <xf numFmtId="177" fontId="66" fillId="6" borderId="33" xfId="0" applyNumberFormat="1" applyFont="1" applyFill="1" applyBorder="1" applyAlignment="1">
      <alignment horizontal="right"/>
    </xf>
    <xf numFmtId="172" fontId="45" fillId="6" borderId="33" xfId="0" applyNumberFormat="1" applyFont="1" applyFill="1" applyBorder="1" applyAlignment="1">
      <alignment horizontal="right" indent="1"/>
    </xf>
    <xf numFmtId="177" fontId="45" fillId="6" borderId="33" xfId="0" applyNumberFormat="1" applyFont="1" applyFill="1" applyBorder="1" applyAlignment="1">
      <alignment horizontal="right"/>
    </xf>
    <xf numFmtId="172" fontId="46" fillId="12" borderId="34" xfId="0" applyNumberFormat="1" applyFont="1" applyFill="1" applyBorder="1" applyAlignment="1">
      <alignment horizontal="right"/>
    </xf>
    <xf numFmtId="0" fontId="48" fillId="0" borderId="35" xfId="0" applyFont="1" applyBorder="1" applyAlignment="1">
      <alignment horizontal="left" vertical="center" indent="1"/>
    </xf>
    <xf numFmtId="0" fontId="66" fillId="6" borderId="36" xfId="0" applyFont="1" applyFill="1" applyBorder="1"/>
    <xf numFmtId="172" fontId="45" fillId="6" borderId="36" xfId="0" applyNumberFormat="1" applyFont="1" applyFill="1" applyBorder="1" applyAlignment="1">
      <alignment horizontal="right" indent="1"/>
    </xf>
    <xf numFmtId="172" fontId="46" fillId="12" borderId="37" xfId="0" applyNumberFormat="1" applyFont="1" applyFill="1" applyBorder="1" applyAlignment="1">
      <alignment horizontal="right"/>
    </xf>
    <xf numFmtId="172" fontId="66" fillId="6" borderId="36" xfId="0" applyNumberFormat="1" applyFont="1" applyFill="1" applyBorder="1" applyAlignment="1">
      <alignment horizontal="right" indent="1"/>
    </xf>
    <xf numFmtId="172" fontId="45" fillId="0" borderId="36" xfId="0" applyNumberFormat="1" applyFont="1" applyBorder="1" applyAlignment="1">
      <alignment horizontal="right" indent="1"/>
    </xf>
    <xf numFmtId="172" fontId="66" fillId="0" borderId="36" xfId="0" applyNumberFormat="1" applyFont="1" applyBorder="1" applyAlignment="1">
      <alignment horizontal="right" indent="1"/>
    </xf>
    <xf numFmtId="171" fontId="66" fillId="6" borderId="36" xfId="0" applyNumberFormat="1" applyFont="1" applyFill="1" applyBorder="1" applyAlignment="1">
      <alignment horizontal="right" indent="1"/>
    </xf>
    <xf numFmtId="171" fontId="66" fillId="6" borderId="36" xfId="0" applyNumberFormat="1" applyFont="1" applyFill="1" applyBorder="1"/>
    <xf numFmtId="0" fontId="48" fillId="6" borderId="38" xfId="0" applyFont="1" applyFill="1" applyBorder="1"/>
    <xf numFmtId="172" fontId="66" fillId="6" borderId="39" xfId="0" applyNumberFormat="1" applyFont="1" applyFill="1" applyBorder="1" applyAlignment="1">
      <alignment horizontal="right"/>
    </xf>
    <xf numFmtId="171" fontId="66" fillId="6" borderId="39" xfId="0" applyNumberFormat="1" applyFont="1" applyFill="1" applyBorder="1" applyAlignment="1">
      <alignment horizontal="right"/>
    </xf>
    <xf numFmtId="0" fontId="47" fillId="11" borderId="65" xfId="0" applyFont="1" applyFill="1" applyBorder="1" applyAlignment="1">
      <alignment horizontal="center" vertical="center"/>
    </xf>
    <xf numFmtId="172" fontId="46" fillId="11" borderId="66" xfId="0" applyNumberFormat="1" applyFont="1" applyFill="1" applyBorder="1" applyAlignment="1">
      <alignment horizontal="right" vertical="center"/>
    </xf>
    <xf numFmtId="172" fontId="46" fillId="11" borderId="67" xfId="0" applyNumberFormat="1" applyFont="1" applyFill="1" applyBorder="1" applyAlignment="1">
      <alignment horizontal="right" vertical="center"/>
    </xf>
    <xf numFmtId="0" fontId="45" fillId="10" borderId="75" xfId="17" applyFont="1" applyFill="1" applyBorder="1" applyAlignment="1">
      <alignment horizontal="center" vertical="center"/>
    </xf>
    <xf numFmtId="0" fontId="46" fillId="10" borderId="51" xfId="17" applyFont="1" applyFill="1" applyBorder="1" applyAlignment="1">
      <alignment horizontal="center" vertical="center"/>
    </xf>
    <xf numFmtId="0" fontId="47" fillId="10" borderId="76" xfId="17" applyFont="1" applyFill="1" applyBorder="1"/>
    <xf numFmtId="181" fontId="47" fillId="10" borderId="77" xfId="0" applyNumberFormat="1" applyFont="1" applyFill="1" applyBorder="1" applyAlignment="1">
      <alignment horizontal="right"/>
    </xf>
    <xf numFmtId="181" fontId="47" fillId="10" borderId="78" xfId="0" applyNumberFormat="1" applyFont="1" applyFill="1" applyBorder="1" applyAlignment="1">
      <alignment horizontal="right"/>
    </xf>
    <xf numFmtId="0" fontId="47" fillId="2" borderId="32" xfId="17" applyFont="1" applyFill="1" applyBorder="1"/>
    <xf numFmtId="178" fontId="48" fillId="2" borderId="33" xfId="0" applyNumberFormat="1" applyFont="1" applyFill="1" applyBorder="1" applyAlignment="1">
      <alignment horizontal="right"/>
    </xf>
    <xf numFmtId="0" fontId="48" fillId="2" borderId="33" xfId="0" applyFont="1" applyFill="1" applyBorder="1"/>
    <xf numFmtId="0" fontId="48" fillId="2" borderId="34" xfId="0" applyFont="1" applyFill="1" applyBorder="1"/>
    <xf numFmtId="0" fontId="48" fillId="2" borderId="35" xfId="17" applyFont="1" applyFill="1" applyBorder="1" applyAlignment="1">
      <alignment horizontal="left" indent="1"/>
    </xf>
    <xf numFmtId="178" fontId="48" fillId="2" borderId="36" xfId="0" applyNumberFormat="1" applyFont="1" applyFill="1" applyBorder="1" applyAlignment="1">
      <alignment horizontal="right"/>
    </xf>
    <xf numFmtId="178" fontId="48" fillId="2" borderId="37" xfId="0" applyNumberFormat="1" applyFont="1" applyFill="1" applyBorder="1" applyAlignment="1">
      <alignment horizontal="right"/>
    </xf>
    <xf numFmtId="181" fontId="48" fillId="2" borderId="36" xfId="0" applyNumberFormat="1" applyFont="1" applyFill="1" applyBorder="1" applyAlignment="1">
      <alignment horizontal="right"/>
    </xf>
    <xf numFmtId="181" fontId="48" fillId="2" borderId="37" xfId="0" applyNumberFormat="1" applyFont="1" applyFill="1" applyBorder="1" applyAlignment="1">
      <alignment horizontal="right"/>
    </xf>
    <xf numFmtId="0" fontId="47" fillId="2" borderId="35" xfId="17" applyFont="1" applyFill="1" applyBorder="1" applyAlignment="1">
      <alignment horizontal="left"/>
    </xf>
    <xf numFmtId="181" fontId="47" fillId="2" borderId="36" xfId="0" applyNumberFormat="1" applyFont="1" applyFill="1" applyBorder="1" applyAlignment="1">
      <alignment horizontal="right"/>
    </xf>
    <xf numFmtId="181" fontId="47" fillId="2" borderId="37" xfId="0" applyNumberFormat="1" applyFont="1" applyFill="1" applyBorder="1" applyAlignment="1">
      <alignment horizontal="right"/>
    </xf>
    <xf numFmtId="0" fontId="47" fillId="2" borderId="35" xfId="17" applyFont="1" applyFill="1" applyBorder="1"/>
    <xf numFmtId="0" fontId="47" fillId="2" borderId="38" xfId="17" applyFont="1" applyFill="1" applyBorder="1"/>
    <xf numFmtId="166" fontId="46" fillId="10" borderId="45" xfId="8" applyFont="1" applyFill="1" applyBorder="1" applyAlignment="1">
      <alignment horizontal="center" vertical="center"/>
    </xf>
    <xf numFmtId="166" fontId="46" fillId="10" borderId="46" xfId="8" applyFont="1" applyFill="1" applyBorder="1" applyAlignment="1">
      <alignment horizontal="center" vertical="center"/>
    </xf>
    <xf numFmtId="166" fontId="48" fillId="0" borderId="32" xfId="8" applyFont="1" applyBorder="1"/>
    <xf numFmtId="166" fontId="48" fillId="0" borderId="33" xfId="8" applyFont="1" applyBorder="1"/>
    <xf numFmtId="166" fontId="48" fillId="0" borderId="34" xfId="8" applyFont="1" applyBorder="1"/>
    <xf numFmtId="166" fontId="48" fillId="0" borderId="35" xfId="8" applyFont="1" applyBorder="1" applyAlignment="1">
      <alignment horizontal="left"/>
    </xf>
    <xf numFmtId="166" fontId="48" fillId="0" borderId="36" xfId="8" applyFont="1" applyBorder="1"/>
    <xf numFmtId="166" fontId="48" fillId="0" borderId="37" xfId="8" applyFont="1" applyBorder="1"/>
    <xf numFmtId="166" fontId="48" fillId="0" borderId="39" xfId="8" applyFont="1" applyBorder="1"/>
    <xf numFmtId="166" fontId="48" fillId="0" borderId="40" xfId="8" applyFont="1" applyBorder="1"/>
    <xf numFmtId="176" fontId="47" fillId="10" borderId="67" xfId="0" applyNumberFormat="1" applyFont="1" applyFill="1" applyBorder="1" applyAlignment="1">
      <alignment horizontal="right"/>
    </xf>
    <xf numFmtId="0" fontId="48" fillId="0" borderId="0" xfId="11" quotePrefix="1" applyFont="1" applyAlignment="1">
      <alignment horizontal="left"/>
    </xf>
    <xf numFmtId="0" fontId="48" fillId="0" borderId="0" xfId="11" applyFont="1" applyAlignment="1">
      <alignment horizontal="left"/>
    </xf>
    <xf numFmtId="0" fontId="48" fillId="0" borderId="0" xfId="11" applyFont="1"/>
    <xf numFmtId="166" fontId="48" fillId="0" borderId="0" xfId="11" applyNumberFormat="1" applyFont="1"/>
    <xf numFmtId="0" fontId="48" fillId="0" borderId="0" xfId="0" quotePrefix="1" applyFont="1"/>
    <xf numFmtId="0" fontId="59" fillId="0" borderId="0" xfId="11" quotePrefix="1" applyFont="1"/>
    <xf numFmtId="0" fontId="48" fillId="2" borderId="32" xfId="0" applyFont="1" applyFill="1" applyBorder="1" applyAlignment="1">
      <alignment horizontal="left"/>
    </xf>
    <xf numFmtId="4" fontId="48" fillId="0" borderId="33" xfId="0" applyNumberFormat="1" applyFont="1" applyBorder="1" applyAlignment="1">
      <alignment horizontal="right" indent="1"/>
    </xf>
    <xf numFmtId="176" fontId="48" fillId="2" borderId="34" xfId="0" quotePrefix="1" applyNumberFormat="1" applyFont="1" applyFill="1" applyBorder="1" applyAlignment="1">
      <alignment horizontal="right"/>
    </xf>
    <xf numFmtId="4" fontId="48" fillId="0" borderId="36" xfId="0" quotePrefix="1" applyNumberFormat="1" applyFont="1" applyBorder="1" applyAlignment="1">
      <alignment horizontal="right" indent="1"/>
    </xf>
    <xf numFmtId="0" fontId="48" fillId="2" borderId="38" xfId="0" applyFont="1" applyFill="1" applyBorder="1" applyAlignment="1">
      <alignment horizontal="left"/>
    </xf>
    <xf numFmtId="4" fontId="48" fillId="0" borderId="39" xfId="0" quotePrefix="1" applyNumberFormat="1" applyFont="1" applyBorder="1" applyAlignment="1">
      <alignment horizontal="right" indent="1"/>
    </xf>
    <xf numFmtId="0" fontId="12" fillId="0" borderId="0" xfId="11" applyFont="1"/>
    <xf numFmtId="0" fontId="46" fillId="10" borderId="58" xfId="11" applyFont="1" applyFill="1" applyBorder="1" applyAlignment="1">
      <alignment horizontal="center" vertical="center"/>
    </xf>
    <xf numFmtId="0" fontId="46" fillId="10" borderId="27" xfId="11" applyFont="1" applyFill="1" applyBorder="1" applyAlignment="1">
      <alignment horizontal="center" vertical="center"/>
    </xf>
    <xf numFmtId="0" fontId="46" fillId="10" borderId="63" xfId="1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11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8" fillId="0" borderId="32" xfId="0" applyFont="1" applyBorder="1" applyAlignment="1">
      <alignment horizontal="left"/>
    </xf>
    <xf numFmtId="179" fontId="48" fillId="0" borderId="33" xfId="0" applyNumberFormat="1" applyFont="1" applyBorder="1" applyAlignment="1">
      <alignment horizontal="center"/>
    </xf>
    <xf numFmtId="2" fontId="48" fillId="0" borderId="33" xfId="0" applyNumberFormat="1" applyFont="1" applyBorder="1" applyAlignment="1">
      <alignment horizontal="center"/>
    </xf>
    <xf numFmtId="4" fontId="48" fillId="0" borderId="33" xfId="0" applyNumberFormat="1" applyFont="1" applyBorder="1" applyAlignment="1">
      <alignment horizontal="center"/>
    </xf>
    <xf numFmtId="169" fontId="48" fillId="0" borderId="33" xfId="0" applyNumberFormat="1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0" borderId="35" xfId="0" applyFont="1" applyBorder="1" applyAlignment="1">
      <alignment horizontal="left" vertical="center"/>
    </xf>
    <xf numFmtId="179" fontId="48" fillId="0" borderId="36" xfId="0" applyNumberFormat="1" applyFont="1" applyBorder="1" applyAlignment="1">
      <alignment horizontal="center" vertical="center"/>
    </xf>
    <xf numFmtId="2" fontId="48" fillId="0" borderId="36" xfId="0" applyNumberFormat="1" applyFont="1" applyBorder="1" applyAlignment="1">
      <alignment horizontal="center" vertical="center"/>
    </xf>
    <xf numFmtId="4" fontId="48" fillId="0" borderId="36" xfId="0" applyNumberFormat="1" applyFont="1" applyBorder="1" applyAlignment="1">
      <alignment horizontal="center" vertical="center"/>
    </xf>
    <xf numFmtId="169" fontId="48" fillId="0" borderId="36" xfId="0" applyNumberFormat="1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left" vertical="center"/>
    </xf>
    <xf numFmtId="2" fontId="48" fillId="0" borderId="39" xfId="0" applyNumberFormat="1" applyFont="1" applyBorder="1" applyAlignment="1">
      <alignment horizontal="center" vertical="center"/>
    </xf>
    <xf numFmtId="4" fontId="48" fillId="0" borderId="39" xfId="0" applyNumberFormat="1" applyFont="1" applyBorder="1" applyAlignment="1">
      <alignment horizontal="center" vertical="center"/>
    </xf>
    <xf numFmtId="169" fontId="48" fillId="0" borderId="39" xfId="0" applyNumberFormat="1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5" fillId="0" borderId="0" xfId="12" applyFont="1"/>
    <xf numFmtId="0" fontId="46" fillId="10" borderId="70" xfId="12" applyFont="1" applyFill="1" applyBorder="1" applyAlignment="1">
      <alignment horizontal="center"/>
    </xf>
    <xf numFmtId="0" fontId="46" fillId="10" borderId="69" xfId="12" applyFont="1" applyFill="1" applyBorder="1" applyAlignment="1">
      <alignment horizontal="center" wrapText="1"/>
    </xf>
    <xf numFmtId="0" fontId="47" fillId="0" borderId="32" xfId="12" applyFont="1" applyBorder="1"/>
    <xf numFmtId="0" fontId="48" fillId="0" borderId="35" xfId="12" quotePrefix="1" applyFont="1" applyBorder="1" applyAlignment="1">
      <alignment horizontal="left"/>
    </xf>
    <xf numFmtId="0" fontId="48" fillId="0" borderId="38" xfId="12" quotePrefix="1" applyFont="1" applyBorder="1" applyAlignment="1">
      <alignment horizontal="left"/>
    </xf>
    <xf numFmtId="0" fontId="48" fillId="0" borderId="0" xfId="12" applyFont="1"/>
    <xf numFmtId="0" fontId="59" fillId="0" borderId="0" xfId="12" quotePrefix="1" applyFont="1"/>
    <xf numFmtId="0" fontId="20" fillId="0" borderId="0" xfId="12" applyFont="1"/>
    <xf numFmtId="0" fontId="46" fillId="10" borderId="58" xfId="12" applyFont="1" applyFill="1" applyBorder="1" applyAlignment="1">
      <alignment horizontal="center" vertical="center" wrapText="1"/>
    </xf>
    <xf numFmtId="0" fontId="46" fillId="10" borderId="63" xfId="12" applyFont="1" applyFill="1" applyBorder="1" applyAlignment="1">
      <alignment horizontal="center" vertical="center" wrapText="1"/>
    </xf>
    <xf numFmtId="0" fontId="48" fillId="0" borderId="34" xfId="0" applyFont="1" applyBorder="1"/>
    <xf numFmtId="0" fontId="48" fillId="0" borderId="35" xfId="12" applyFont="1" applyBorder="1" applyAlignment="1">
      <alignment horizontal="left"/>
    </xf>
    <xf numFmtId="0" fontId="48" fillId="0" borderId="38" xfId="12" applyFont="1" applyBorder="1" applyAlignment="1">
      <alignment horizontal="left"/>
    </xf>
    <xf numFmtId="166" fontId="42" fillId="0" borderId="0" xfId="13" applyFont="1"/>
    <xf numFmtId="166" fontId="48" fillId="0" borderId="4" xfId="13" applyFont="1" applyBorder="1" applyAlignment="1">
      <alignment horizontal="left"/>
    </xf>
    <xf numFmtId="166" fontId="48" fillId="0" borderId="0" xfId="13" applyFont="1"/>
    <xf numFmtId="0" fontId="48" fillId="0" borderId="0" xfId="14" applyFont="1"/>
    <xf numFmtId="166" fontId="47" fillId="0" borderId="32" xfId="13" applyFont="1" applyBorder="1"/>
    <xf numFmtId="170" fontId="47" fillId="4" borderId="33" xfId="0" applyNumberFormat="1" applyFont="1" applyFill="1" applyBorder="1" applyAlignment="1">
      <alignment horizontal="right"/>
    </xf>
    <xf numFmtId="170" fontId="47" fillId="4" borderId="34" xfId="0" applyNumberFormat="1" applyFont="1" applyFill="1" applyBorder="1" applyAlignment="1">
      <alignment horizontal="right"/>
    </xf>
    <xf numFmtId="166" fontId="48" fillId="0" borderId="35" xfId="13" applyFont="1" applyBorder="1"/>
    <xf numFmtId="170" fontId="48" fillId="4" borderId="36" xfId="0" applyNumberFormat="1" applyFont="1" applyFill="1" applyBorder="1"/>
    <xf numFmtId="170" fontId="48" fillId="4" borderId="37" xfId="0" applyNumberFormat="1" applyFont="1" applyFill="1" applyBorder="1"/>
    <xf numFmtId="166" fontId="48" fillId="0" borderId="35" xfId="13" applyFont="1" applyBorder="1" applyAlignment="1">
      <alignment horizontal="left"/>
    </xf>
    <xf numFmtId="170" fontId="48" fillId="4" borderId="36" xfId="0" quotePrefix="1" applyNumberFormat="1" applyFont="1" applyFill="1" applyBorder="1" applyAlignment="1">
      <alignment horizontal="right"/>
    </xf>
    <xf numFmtId="170" fontId="48" fillId="4" borderId="37" xfId="0" quotePrefix="1" applyNumberFormat="1" applyFont="1" applyFill="1" applyBorder="1" applyAlignment="1">
      <alignment horizontal="right"/>
    </xf>
    <xf numFmtId="170" fontId="48" fillId="4" borderId="36" xfId="0" applyNumberFormat="1" applyFont="1" applyFill="1" applyBorder="1" applyAlignment="1">
      <alignment horizontal="right"/>
    </xf>
    <xf numFmtId="170" fontId="48" fillId="4" borderId="37" xfId="0" applyNumberFormat="1" applyFont="1" applyFill="1" applyBorder="1" applyAlignment="1">
      <alignment horizontal="right"/>
    </xf>
    <xf numFmtId="166" fontId="47" fillId="0" borderId="35" xfId="13" applyFont="1" applyBorder="1"/>
    <xf numFmtId="170" fontId="48" fillId="0" borderId="36" xfId="0" applyNumberFormat="1" applyFont="1" applyBorder="1" applyAlignment="1">
      <alignment horizontal="right"/>
    </xf>
    <xf numFmtId="170" fontId="48" fillId="0" borderId="37" xfId="0" applyNumberFormat="1" applyFont="1" applyBorder="1" applyAlignment="1">
      <alignment horizontal="right"/>
    </xf>
    <xf numFmtId="166" fontId="48" fillId="0" borderId="38" xfId="13" applyFont="1" applyBorder="1" applyAlignment="1">
      <alignment horizontal="left"/>
    </xf>
    <xf numFmtId="170" fontId="48" fillId="4" borderId="39" xfId="0" applyNumberFormat="1" applyFont="1" applyFill="1" applyBorder="1"/>
    <xf numFmtId="170" fontId="48" fillId="4" borderId="40" xfId="0" applyNumberFormat="1" applyFont="1" applyFill="1" applyBorder="1"/>
    <xf numFmtId="170" fontId="47" fillId="2" borderId="33" xfId="0" quotePrefix="1" applyNumberFormat="1" applyFont="1" applyFill="1" applyBorder="1" applyAlignment="1">
      <alignment horizontal="right"/>
    </xf>
    <xf numFmtId="170" fontId="48" fillId="0" borderId="36" xfId="0" applyNumberFormat="1" applyFont="1" applyBorder="1"/>
    <xf numFmtId="0" fontId="48" fillId="2" borderId="0" xfId="17" applyFont="1" applyFill="1"/>
    <xf numFmtId="0" fontId="6" fillId="0" borderId="0" xfId="21" applyFont="1"/>
    <xf numFmtId="0" fontId="6" fillId="0" borderId="0" xfId="20" applyFont="1"/>
    <xf numFmtId="0" fontId="63" fillId="10" borderId="45" xfId="31" applyFont="1" applyFill="1" applyBorder="1" applyAlignment="1">
      <alignment horizontal="center" vertical="center"/>
    </xf>
    <xf numFmtId="0" fontId="63" fillId="10" borderId="45" xfId="31" applyFont="1" applyFill="1" applyBorder="1" applyAlignment="1">
      <alignment horizontal="center" vertical="center" wrapText="1"/>
    </xf>
    <xf numFmtId="0" fontId="48" fillId="0" borderId="32" xfId="31" applyFont="1" applyBorder="1"/>
    <xf numFmtId="0" fontId="48" fillId="0" borderId="33" xfId="31" applyFont="1" applyBorder="1" applyAlignment="1">
      <alignment horizontal="right" indent="1"/>
    </xf>
    <xf numFmtId="0" fontId="48" fillId="0" borderId="34" xfId="31" applyFont="1" applyBorder="1" applyAlignment="1">
      <alignment horizontal="right" indent="1"/>
    </xf>
    <xf numFmtId="0" fontId="48" fillId="0" borderId="35" xfId="31" applyFont="1" applyBorder="1" applyAlignment="1">
      <alignment horizontal="left" indent="1"/>
    </xf>
    <xf numFmtId="3" fontId="48" fillId="0" borderId="36" xfId="31" applyNumberFormat="1" applyFont="1" applyBorder="1" applyAlignment="1">
      <alignment horizontal="right" indent="1"/>
    </xf>
    <xf numFmtId="169" fontId="48" fillId="0" borderId="36" xfId="31" applyNumberFormat="1" applyFont="1" applyBorder="1" applyAlignment="1">
      <alignment horizontal="right" indent="1"/>
    </xf>
    <xf numFmtId="9" fontId="6" fillId="0" borderId="0" xfId="23" applyFont="1"/>
    <xf numFmtId="0" fontId="48" fillId="0" borderId="38" xfId="31" applyFont="1" applyBorder="1" applyAlignment="1">
      <alignment horizontal="left" indent="1"/>
    </xf>
    <xf numFmtId="3" fontId="48" fillId="0" borderId="39" xfId="31" applyNumberFormat="1" applyFont="1" applyBorder="1" applyAlignment="1">
      <alignment horizontal="right"/>
    </xf>
    <xf numFmtId="169" fontId="48" fillId="0" borderId="39" xfId="31" applyNumberFormat="1" applyFont="1" applyBorder="1" applyAlignment="1">
      <alignment horizontal="right"/>
    </xf>
    <xf numFmtId="0" fontId="64" fillId="10" borderId="65" xfId="31" applyFont="1" applyFill="1" applyBorder="1" applyAlignment="1">
      <alignment horizontal="left" vertical="center" indent="1"/>
    </xf>
    <xf numFmtId="3" fontId="64" fillId="10" borderId="66" xfId="31" applyNumberFormat="1" applyFont="1" applyFill="1" applyBorder="1" applyAlignment="1">
      <alignment horizontal="right" vertical="center" indent="1"/>
    </xf>
    <xf numFmtId="169" fontId="64" fillId="10" borderId="66" xfId="31" applyNumberFormat="1" applyFont="1" applyFill="1" applyBorder="1" applyAlignment="1">
      <alignment horizontal="right" vertical="center" indent="1"/>
    </xf>
    <xf numFmtId="0" fontId="61" fillId="0" borderId="0" xfId="31" applyFont="1"/>
    <xf numFmtId="0" fontId="6" fillId="0" borderId="0" xfId="19" applyFont="1"/>
    <xf numFmtId="0" fontId="6" fillId="0" borderId="0" xfId="20" applyFont="1" applyAlignment="1">
      <alignment horizontal="right"/>
    </xf>
    <xf numFmtId="0" fontId="23" fillId="0" borderId="0" xfId="31" applyFont="1"/>
    <xf numFmtId="0" fontId="6" fillId="0" borderId="0" xfId="31" quotePrefix="1"/>
    <xf numFmtId="0" fontId="6" fillId="0" borderId="0" xfId="4" applyFont="1" applyAlignment="1">
      <alignment horizontal="right"/>
    </xf>
    <xf numFmtId="0" fontId="61" fillId="0" borderId="32" xfId="31" applyFont="1" applyBorder="1" applyAlignment="1">
      <alignment horizontal="left" indent="1"/>
    </xf>
    <xf numFmtId="3" fontId="48" fillId="0" borderId="33" xfId="31" applyNumberFormat="1" applyFont="1" applyBorder="1" applyAlignment="1">
      <alignment horizontal="right" indent="1"/>
    </xf>
    <xf numFmtId="169" fontId="48" fillId="0" borderId="33" xfId="31" applyNumberFormat="1" applyFont="1" applyBorder="1" applyAlignment="1">
      <alignment horizontal="right" indent="1"/>
    </xf>
    <xf numFmtId="0" fontId="61" fillId="0" borderId="35" xfId="31" applyFont="1" applyBorder="1" applyAlignment="1">
      <alignment horizontal="left" indent="1"/>
    </xf>
    <xf numFmtId="0" fontId="61" fillId="0" borderId="38" xfId="31" applyFont="1" applyBorder="1" applyAlignment="1">
      <alignment horizontal="left" indent="1"/>
    </xf>
    <xf numFmtId="3" fontId="48" fillId="0" borderId="39" xfId="31" applyNumberFormat="1" applyFont="1" applyBorder="1"/>
    <xf numFmtId="169" fontId="48" fillId="0" borderId="39" xfId="31" applyNumberFormat="1" applyFont="1" applyBorder="1"/>
    <xf numFmtId="176" fontId="48" fillId="0" borderId="36" xfId="0" quotePrefix="1" applyNumberFormat="1" applyFont="1" applyBorder="1" applyAlignment="1">
      <alignment horizontal="right"/>
    </xf>
    <xf numFmtId="176" fontId="48" fillId="0" borderId="37" xfId="0" quotePrefix="1" applyNumberFormat="1" applyFont="1" applyBorder="1" applyAlignment="1">
      <alignment horizontal="right"/>
    </xf>
    <xf numFmtId="176" fontId="48" fillId="0" borderId="39" xfId="0" quotePrefix="1" applyNumberFormat="1" applyFont="1" applyBorder="1" applyAlignment="1">
      <alignment horizontal="right"/>
    </xf>
    <xf numFmtId="176" fontId="48" fillId="0" borderId="40" xfId="0" quotePrefix="1" applyNumberFormat="1" applyFont="1" applyBorder="1" applyAlignment="1">
      <alignment horizontal="right"/>
    </xf>
    <xf numFmtId="0" fontId="48" fillId="0" borderId="0" xfId="9" applyFont="1" applyAlignment="1">
      <alignment horizontal="left"/>
    </xf>
    <xf numFmtId="0" fontId="46" fillId="10" borderId="41" xfId="9" applyFont="1" applyFill="1" applyBorder="1" applyAlignment="1">
      <alignment horizontal="center" vertical="center"/>
    </xf>
    <xf numFmtId="0" fontId="46" fillId="10" borderId="44" xfId="0" applyFont="1" applyFill="1" applyBorder="1" applyAlignment="1">
      <alignment horizontal="center" vertical="center"/>
    </xf>
    <xf numFmtId="0" fontId="43" fillId="0" borderId="0" xfId="9" applyFont="1" applyAlignment="1">
      <alignment horizontal="center"/>
    </xf>
    <xf numFmtId="0" fontId="44" fillId="0" borderId="0" xfId="9" quotePrefix="1" applyFont="1" applyAlignment="1">
      <alignment horizontal="center" vertical="center"/>
    </xf>
    <xf numFmtId="0" fontId="46" fillId="10" borderId="42" xfId="9" quotePrefix="1" applyFont="1" applyFill="1" applyBorder="1" applyAlignment="1">
      <alignment horizontal="center" vertical="center"/>
    </xf>
    <xf numFmtId="0" fontId="46" fillId="10" borderId="43" xfId="9" quotePrefix="1" applyFont="1" applyFill="1" applyBorder="1" applyAlignment="1">
      <alignment horizontal="center" vertical="center"/>
    </xf>
    <xf numFmtId="0" fontId="46" fillId="10" borderId="44" xfId="31" applyFont="1" applyFill="1" applyBorder="1" applyAlignment="1">
      <alignment horizontal="center" vertical="center"/>
    </xf>
    <xf numFmtId="49" fontId="46" fillId="10" borderId="42" xfId="9" quotePrefix="1" applyNumberFormat="1" applyFont="1" applyFill="1" applyBorder="1" applyAlignment="1">
      <alignment horizontal="center" vertical="center"/>
    </xf>
    <xf numFmtId="49" fontId="46" fillId="10" borderId="42" xfId="9" applyNumberFormat="1" applyFont="1" applyFill="1" applyBorder="1" applyAlignment="1">
      <alignment horizontal="center" vertical="center"/>
    </xf>
    <xf numFmtId="49" fontId="46" fillId="10" borderId="43" xfId="9" applyNumberFormat="1" applyFont="1" applyFill="1" applyBorder="1" applyAlignment="1">
      <alignment horizontal="center" vertical="center"/>
    </xf>
    <xf numFmtId="167" fontId="43" fillId="0" borderId="0" xfId="10" applyFont="1" applyAlignment="1">
      <alignment horizontal="center"/>
    </xf>
    <xf numFmtId="37" fontId="44" fillId="0" borderId="0" xfId="10" applyNumberFormat="1" applyFont="1" applyAlignment="1">
      <alignment horizontal="center" vertical="center"/>
    </xf>
    <xf numFmtId="37" fontId="46" fillId="10" borderId="47" xfId="10" applyNumberFormat="1" applyFont="1" applyFill="1" applyBorder="1" applyAlignment="1">
      <alignment horizontal="center" vertical="center"/>
    </xf>
    <xf numFmtId="0" fontId="46" fillId="10" borderId="48" xfId="0" applyFont="1" applyFill="1" applyBorder="1" applyAlignment="1">
      <alignment horizontal="center" vertical="center"/>
    </xf>
    <xf numFmtId="0" fontId="46" fillId="10" borderId="49" xfId="0" applyFont="1" applyFill="1" applyBorder="1" applyAlignment="1">
      <alignment horizontal="center" vertical="center"/>
    </xf>
    <xf numFmtId="0" fontId="44" fillId="2" borderId="0" xfId="0" applyFont="1" applyFill="1" applyAlignment="1">
      <alignment horizontal="center"/>
    </xf>
    <xf numFmtId="0" fontId="46" fillId="10" borderId="26" xfId="0" applyFont="1" applyFill="1" applyBorder="1" applyAlignment="1">
      <alignment horizontal="center" vertical="center"/>
    </xf>
    <xf numFmtId="0" fontId="46" fillId="10" borderId="28" xfId="0" applyFont="1" applyFill="1" applyBorder="1" applyAlignment="1">
      <alignment horizontal="center" vertical="center"/>
    </xf>
    <xf numFmtId="0" fontId="46" fillId="10" borderId="29" xfId="0" applyFont="1" applyFill="1" applyBorder="1" applyAlignment="1">
      <alignment horizontal="center" vertical="center"/>
    </xf>
    <xf numFmtId="0" fontId="43" fillId="2" borderId="0" xfId="0" applyFont="1" applyFill="1" applyAlignment="1">
      <alignment horizontal="center"/>
    </xf>
    <xf numFmtId="0" fontId="55" fillId="6" borderId="35" xfId="0" applyFont="1" applyFill="1" applyBorder="1" applyAlignment="1">
      <alignment horizontal="center" vertical="center" wrapText="1"/>
    </xf>
    <xf numFmtId="0" fontId="55" fillId="2" borderId="35" xfId="0" applyFont="1" applyFill="1" applyBorder="1" applyAlignment="1">
      <alignment horizontal="center" wrapText="1"/>
    </xf>
    <xf numFmtId="0" fontId="55" fillId="2" borderId="35" xfId="0" applyFont="1" applyFill="1" applyBorder="1" applyAlignment="1">
      <alignment horizontal="center" vertical="center" wrapText="1"/>
    </xf>
    <xf numFmtId="0" fontId="55" fillId="2" borderId="38" xfId="0" applyFont="1" applyFill="1" applyBorder="1" applyAlignment="1">
      <alignment horizontal="center" vertical="center" wrapText="1"/>
    </xf>
    <xf numFmtId="0" fontId="52" fillId="2" borderId="0" xfId="0" applyFont="1" applyFill="1" applyAlignment="1">
      <alignment horizontal="center"/>
    </xf>
    <xf numFmtId="0" fontId="51" fillId="0" borderId="0" xfId="0" applyFont="1"/>
    <xf numFmtId="0" fontId="53" fillId="2" borderId="0" xfId="0" applyFont="1" applyFill="1" applyAlignment="1">
      <alignment horizontal="center"/>
    </xf>
    <xf numFmtId="0" fontId="49" fillId="10" borderId="57" xfId="0" applyFont="1" applyFill="1" applyBorder="1" applyAlignment="1">
      <alignment horizontal="center" vertical="center" wrapText="1"/>
    </xf>
    <xf numFmtId="0" fontId="49" fillId="10" borderId="62" xfId="0" applyFont="1" applyFill="1" applyBorder="1" applyAlignment="1">
      <alignment horizontal="center" vertical="center" wrapText="1"/>
    </xf>
    <xf numFmtId="0" fontId="50" fillId="10" borderId="58" xfId="0" applyFont="1" applyFill="1" applyBorder="1" applyAlignment="1">
      <alignment horizontal="center" vertical="center"/>
    </xf>
    <xf numFmtId="0" fontId="50" fillId="10" borderId="63" xfId="0" applyFont="1" applyFill="1" applyBorder="1" applyAlignment="1">
      <alignment horizontal="center" vertical="center"/>
    </xf>
    <xf numFmtId="0" fontId="49" fillId="10" borderId="60" xfId="0" applyFont="1" applyFill="1" applyBorder="1" applyAlignment="1">
      <alignment horizontal="center" vertical="center"/>
    </xf>
    <xf numFmtId="0" fontId="49" fillId="10" borderId="61" xfId="0" applyFont="1" applyFill="1" applyBorder="1" applyAlignment="1">
      <alignment horizontal="center" vertical="center"/>
    </xf>
    <xf numFmtId="169" fontId="44" fillId="2" borderId="0" xfId="0" applyNumberFormat="1" applyFont="1" applyFill="1" applyAlignment="1">
      <alignment horizontal="center" wrapText="1"/>
    </xf>
    <xf numFmtId="0" fontId="49" fillId="10" borderId="42" xfId="0" applyFont="1" applyFill="1" applyBorder="1" applyAlignment="1">
      <alignment horizontal="center" vertical="center"/>
    </xf>
    <xf numFmtId="0" fontId="49" fillId="10" borderId="43" xfId="0" applyFont="1" applyFill="1" applyBorder="1" applyAlignment="1">
      <alignment horizontal="center" vertical="center"/>
    </xf>
    <xf numFmtId="0" fontId="52" fillId="2" borderId="0" xfId="0" applyFont="1" applyFill="1" applyAlignment="1">
      <alignment horizontal="center" vertical="center"/>
    </xf>
    <xf numFmtId="0" fontId="53" fillId="2" borderId="0" xfId="0" applyFont="1" applyFill="1" applyAlignment="1">
      <alignment horizontal="center" vertical="center"/>
    </xf>
    <xf numFmtId="0" fontId="53" fillId="2" borderId="0" xfId="0" applyFont="1" applyFill="1" applyAlignment="1">
      <alignment horizontal="center" vertical="center" wrapText="1"/>
    </xf>
    <xf numFmtId="0" fontId="56" fillId="2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center" vertical="center"/>
    </xf>
    <xf numFmtId="0" fontId="49" fillId="10" borderId="41" xfId="0" applyFont="1" applyFill="1" applyBorder="1" applyAlignment="1">
      <alignment horizontal="center" vertical="center"/>
    </xf>
    <xf numFmtId="0" fontId="49" fillId="10" borderId="44" xfId="0" applyFont="1" applyFill="1" applyBorder="1" applyAlignment="1">
      <alignment horizontal="center" vertical="center"/>
    </xf>
    <xf numFmtId="0" fontId="45" fillId="2" borderId="0" xfId="0" applyFont="1" applyFill="1" applyAlignment="1">
      <alignment horizontal="left" vertical="center"/>
    </xf>
    <xf numFmtId="0" fontId="42" fillId="2" borderId="0" xfId="0" applyFont="1" applyFill="1"/>
    <xf numFmtId="0" fontId="42" fillId="0" borderId="0" xfId="0" applyFont="1"/>
    <xf numFmtId="0" fontId="46" fillId="10" borderId="41" xfId="0" applyFont="1" applyFill="1" applyBorder="1" applyAlignment="1">
      <alignment horizontal="center" vertical="center"/>
    </xf>
    <xf numFmtId="0" fontId="46" fillId="10" borderId="42" xfId="0" applyFont="1" applyFill="1" applyBorder="1" applyAlignment="1">
      <alignment horizontal="center" vertical="center"/>
    </xf>
    <xf numFmtId="0" fontId="46" fillId="10" borderId="43" xfId="0" applyFont="1" applyFill="1" applyBorder="1" applyAlignment="1">
      <alignment horizontal="center" vertical="center"/>
    </xf>
    <xf numFmtId="0" fontId="48" fillId="2" borderId="35" xfId="0" applyFont="1" applyFill="1" applyBorder="1" applyAlignment="1">
      <alignment horizontal="center" wrapText="1"/>
    </xf>
    <xf numFmtId="0" fontId="48" fillId="2" borderId="35" xfId="0" applyFont="1" applyFill="1" applyBorder="1" applyAlignment="1">
      <alignment horizontal="center" vertical="center" wrapText="1"/>
    </xf>
    <xf numFmtId="0" fontId="46" fillId="10" borderId="4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43" fillId="2" borderId="0" xfId="0" applyFont="1" applyFill="1" applyAlignment="1">
      <alignment horizontal="center" vertical="center"/>
    </xf>
    <xf numFmtId="0" fontId="44" fillId="2" borderId="0" xfId="0" applyFont="1" applyFill="1" applyAlignment="1">
      <alignment horizontal="center" vertical="center"/>
    </xf>
    <xf numFmtId="2" fontId="44" fillId="2" borderId="0" xfId="0" applyNumberFormat="1" applyFont="1" applyFill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 wrapText="1"/>
    </xf>
    <xf numFmtId="0" fontId="44" fillId="2" borderId="0" xfId="0" applyFont="1" applyFill="1" applyAlignment="1">
      <alignment horizontal="center" wrapText="1"/>
    </xf>
    <xf numFmtId="0" fontId="48" fillId="0" borderId="0" xfId="11" quotePrefix="1" applyFont="1" applyAlignment="1">
      <alignment horizontal="left"/>
    </xf>
    <xf numFmtId="0" fontId="48" fillId="0" borderId="0" xfId="11" applyFont="1" applyAlignment="1">
      <alignment horizontal="left"/>
    </xf>
    <xf numFmtId="0" fontId="44" fillId="0" borderId="0" xfId="11" quotePrefix="1" applyFont="1" applyAlignment="1">
      <alignment horizontal="center"/>
    </xf>
    <xf numFmtId="0" fontId="44" fillId="0" borderId="0" xfId="11" applyFont="1" applyAlignment="1">
      <alignment horizontal="center"/>
    </xf>
    <xf numFmtId="0" fontId="46" fillId="10" borderId="42" xfId="11" applyFont="1" applyFill="1" applyBorder="1" applyAlignment="1">
      <alignment horizontal="center" vertical="center"/>
    </xf>
    <xf numFmtId="0" fontId="46" fillId="10" borderId="43" xfId="11" applyFont="1" applyFill="1" applyBorder="1" applyAlignment="1">
      <alignment horizontal="center" vertical="center"/>
    </xf>
    <xf numFmtId="0" fontId="46" fillId="10" borderId="48" xfId="11" applyFont="1" applyFill="1" applyBorder="1" applyAlignment="1">
      <alignment horizontal="center" vertical="center"/>
    </xf>
    <xf numFmtId="0" fontId="46" fillId="10" borderId="45" xfId="11" applyFont="1" applyFill="1" applyBorder="1" applyAlignment="1">
      <alignment horizontal="center" vertical="center"/>
    </xf>
    <xf numFmtId="0" fontId="46" fillId="10" borderId="49" xfId="11" applyFont="1" applyFill="1" applyBorder="1" applyAlignment="1">
      <alignment horizontal="center" vertical="center"/>
    </xf>
    <xf numFmtId="0" fontId="46" fillId="10" borderId="46" xfId="11" applyFont="1" applyFill="1" applyBorder="1" applyAlignment="1">
      <alignment horizontal="center" vertical="center"/>
    </xf>
    <xf numFmtId="0" fontId="46" fillId="10" borderId="41" xfId="11" applyFont="1" applyFill="1" applyBorder="1" applyAlignment="1">
      <alignment horizontal="center" vertical="center"/>
    </xf>
    <xf numFmtId="0" fontId="46" fillId="10" borderId="47" xfId="11" applyFont="1" applyFill="1" applyBorder="1" applyAlignment="1">
      <alignment horizontal="center" vertical="center"/>
    </xf>
    <xf numFmtId="0" fontId="46" fillId="10" borderId="44" xfId="11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6" fillId="10" borderId="42" xfId="0" applyFont="1" applyFill="1" applyBorder="1" applyAlignment="1">
      <alignment horizontal="center" vertical="center" wrapText="1"/>
    </xf>
    <xf numFmtId="0" fontId="46" fillId="10" borderId="48" xfId="0" applyFont="1" applyFill="1" applyBorder="1" applyAlignment="1">
      <alignment horizontal="center" vertical="center" wrapText="1"/>
    </xf>
    <xf numFmtId="0" fontId="46" fillId="10" borderId="43" xfId="0" applyFont="1" applyFill="1" applyBorder="1" applyAlignment="1">
      <alignment horizontal="center" vertical="center" wrapText="1"/>
    </xf>
    <xf numFmtId="0" fontId="46" fillId="10" borderId="49" xfId="0" applyFont="1" applyFill="1" applyBorder="1" applyAlignment="1">
      <alignment horizontal="center" vertical="center" wrapText="1"/>
    </xf>
    <xf numFmtId="0" fontId="46" fillId="10" borderId="45" xfId="0" applyFont="1" applyFill="1" applyBorder="1" applyAlignment="1">
      <alignment horizontal="center" vertical="center" wrapText="1"/>
    </xf>
    <xf numFmtId="0" fontId="46" fillId="10" borderId="41" xfId="0" applyFont="1" applyFill="1" applyBorder="1" applyAlignment="1">
      <alignment horizontal="center" vertical="center" wrapText="1"/>
    </xf>
    <xf numFmtId="0" fontId="46" fillId="10" borderId="47" xfId="0" applyFont="1" applyFill="1" applyBorder="1" applyAlignment="1">
      <alignment horizontal="center" vertical="center" wrapText="1"/>
    </xf>
    <xf numFmtId="0" fontId="46" fillId="10" borderId="44" xfId="0" applyFont="1" applyFill="1" applyBorder="1" applyAlignment="1">
      <alignment horizontal="center" vertical="center" wrapText="1"/>
    </xf>
    <xf numFmtId="0" fontId="44" fillId="0" borderId="0" xfId="12" applyFont="1" applyAlignment="1">
      <alignment horizontal="center"/>
    </xf>
    <xf numFmtId="0" fontId="44" fillId="0" borderId="0" xfId="12" quotePrefix="1" applyFont="1" applyAlignment="1">
      <alignment horizontal="center"/>
    </xf>
    <xf numFmtId="0" fontId="46" fillId="10" borderId="57" xfId="12" applyFont="1" applyFill="1" applyBorder="1" applyAlignment="1">
      <alignment horizontal="center" vertical="distributed"/>
    </xf>
    <xf numFmtId="0" fontId="46" fillId="10" borderId="62" xfId="12" applyFont="1" applyFill="1" applyBorder="1" applyAlignment="1">
      <alignment horizontal="center" vertical="distributed"/>
    </xf>
    <xf numFmtId="0" fontId="46" fillId="10" borderId="58" xfId="12" applyFont="1" applyFill="1" applyBorder="1" applyAlignment="1">
      <alignment horizontal="center" vertical="distributed"/>
    </xf>
    <xf numFmtId="0" fontId="46" fillId="10" borderId="63" xfId="12" applyFont="1" applyFill="1" applyBorder="1" applyAlignment="1">
      <alignment horizontal="center" vertical="distributed"/>
    </xf>
    <xf numFmtId="0" fontId="46" fillId="10" borderId="58" xfId="12" applyFont="1" applyFill="1" applyBorder="1" applyAlignment="1">
      <alignment horizontal="center" vertical="center" wrapText="1"/>
    </xf>
    <xf numFmtId="0" fontId="46" fillId="10" borderId="63" xfId="12" applyFont="1" applyFill="1" applyBorder="1" applyAlignment="1">
      <alignment horizontal="center" vertical="center" wrapText="1"/>
    </xf>
    <xf numFmtId="0" fontId="46" fillId="10" borderId="70" xfId="0" applyFont="1" applyFill="1" applyBorder="1" applyAlignment="1">
      <alignment horizontal="center" vertical="center" wrapText="1"/>
    </xf>
    <xf numFmtId="0" fontId="46" fillId="10" borderId="69" xfId="0" applyFont="1" applyFill="1" applyBorder="1" applyAlignment="1">
      <alignment horizontal="center" vertical="center" wrapText="1"/>
    </xf>
    <xf numFmtId="166" fontId="46" fillId="10" borderId="41" xfId="13" applyFont="1" applyFill="1" applyBorder="1" applyAlignment="1">
      <alignment horizontal="center" vertical="center"/>
    </xf>
    <xf numFmtId="166" fontId="46" fillId="10" borderId="44" xfId="13" applyFont="1" applyFill="1" applyBorder="1" applyAlignment="1">
      <alignment horizontal="center" vertical="center"/>
    </xf>
    <xf numFmtId="166" fontId="57" fillId="0" borderId="0" xfId="13" quotePrefix="1" applyFont="1" applyAlignment="1">
      <alignment horizontal="center"/>
    </xf>
    <xf numFmtId="0" fontId="46" fillId="10" borderId="42" xfId="0" quotePrefix="1" applyFont="1" applyFill="1" applyBorder="1" applyAlignment="1">
      <alignment horizontal="center" vertical="center"/>
    </xf>
    <xf numFmtId="0" fontId="46" fillId="10" borderId="43" xfId="0" quotePrefix="1" applyFont="1" applyFill="1" applyBorder="1" applyAlignment="1">
      <alignment horizontal="center" vertical="center"/>
    </xf>
    <xf numFmtId="166" fontId="43" fillId="0" borderId="0" xfId="13" applyFont="1" applyAlignment="1">
      <alignment horizontal="center"/>
    </xf>
    <xf numFmtId="166" fontId="44" fillId="0" borderId="0" xfId="13" quotePrefix="1" applyFont="1" applyAlignment="1">
      <alignment horizontal="center"/>
    </xf>
    <xf numFmtId="49" fontId="46" fillId="10" borderId="41" xfId="10" applyNumberFormat="1" applyFont="1" applyFill="1" applyBorder="1" applyAlignment="1">
      <alignment horizontal="center" vertical="center"/>
    </xf>
    <xf numFmtId="49" fontId="46" fillId="10" borderId="44" xfId="10" applyNumberFormat="1" applyFont="1" applyFill="1" applyBorder="1" applyAlignment="1">
      <alignment horizontal="center" vertical="center"/>
    </xf>
    <xf numFmtId="166" fontId="44" fillId="0" borderId="0" xfId="13" applyFont="1" applyAlignment="1">
      <alignment horizontal="center"/>
    </xf>
    <xf numFmtId="0" fontId="9" fillId="3" borderId="3" xfId="14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9" fillId="3" borderId="21" xfId="9" quotePrefix="1" applyFont="1" applyFill="1" applyBorder="1" applyAlignment="1">
      <alignment horizontal="center" vertical="center"/>
    </xf>
    <xf numFmtId="0" fontId="9" fillId="3" borderId="22" xfId="9" quotePrefix="1" applyFont="1" applyFill="1" applyBorder="1" applyAlignment="1">
      <alignment horizontal="center" vertical="center"/>
    </xf>
    <xf numFmtId="166" fontId="11" fillId="0" borderId="0" xfId="13" applyFont="1" applyAlignment="1">
      <alignment horizontal="center"/>
    </xf>
    <xf numFmtId="0" fontId="10" fillId="0" borderId="0" xfId="14" quotePrefix="1" applyFont="1" applyAlignment="1">
      <alignment horizontal="center" vertical="center"/>
    </xf>
    <xf numFmtId="0" fontId="9" fillId="3" borderId="13" xfId="9" quotePrefix="1" applyFont="1" applyFill="1" applyBorder="1" applyAlignment="1">
      <alignment horizontal="center" vertical="center"/>
    </xf>
    <xf numFmtId="0" fontId="9" fillId="3" borderId="17" xfId="9" quotePrefix="1" applyFont="1" applyFill="1" applyBorder="1" applyAlignment="1">
      <alignment horizontal="center" vertical="center"/>
    </xf>
    <xf numFmtId="0" fontId="43" fillId="2" borderId="0" xfId="3" applyFont="1" applyAlignment="1">
      <alignment horizontal="center"/>
    </xf>
    <xf numFmtId="0" fontId="44" fillId="2" borderId="0" xfId="3" quotePrefix="1" applyFont="1" applyAlignment="1">
      <alignment horizontal="center"/>
    </xf>
    <xf numFmtId="0" fontId="44" fillId="2" borderId="0" xfId="3" applyFont="1" applyAlignment="1">
      <alignment horizontal="center"/>
    </xf>
    <xf numFmtId="0" fontId="46" fillId="10" borderId="57" xfId="3" applyFont="1" applyFill="1" applyBorder="1" applyAlignment="1">
      <alignment horizontal="center" vertical="center" wrapText="1"/>
    </xf>
    <xf numFmtId="0" fontId="46" fillId="10" borderId="26" xfId="3" applyFont="1" applyFill="1" applyBorder="1" applyAlignment="1">
      <alignment horizontal="center" vertical="center" wrapText="1"/>
    </xf>
    <xf numFmtId="0" fontId="46" fillId="10" borderId="62" xfId="3" applyFont="1" applyFill="1" applyBorder="1" applyAlignment="1">
      <alignment horizontal="center" vertical="center" wrapText="1"/>
    </xf>
    <xf numFmtId="0" fontId="46" fillId="10" borderId="58" xfId="3" applyFont="1" applyFill="1" applyBorder="1" applyAlignment="1">
      <alignment horizontal="center" vertical="center" wrapText="1"/>
    </xf>
    <xf numFmtId="0" fontId="46" fillId="10" borderId="27" xfId="3" applyFont="1" applyFill="1" applyBorder="1" applyAlignment="1">
      <alignment horizontal="center" vertical="center" wrapText="1"/>
    </xf>
    <xf numFmtId="0" fontId="46" fillId="10" borderId="63" xfId="3" applyFont="1" applyFill="1" applyBorder="1" applyAlignment="1">
      <alignment horizontal="center" vertical="center" wrapText="1"/>
    </xf>
    <xf numFmtId="0" fontId="46" fillId="10" borderId="70" xfId="3" applyFont="1" applyFill="1" applyBorder="1" applyAlignment="1">
      <alignment horizontal="center" vertical="center" wrapText="1"/>
    </xf>
    <xf numFmtId="0" fontId="46" fillId="10" borderId="30" xfId="3" applyFont="1" applyFill="1" applyBorder="1" applyAlignment="1">
      <alignment horizontal="center" vertical="center" wrapText="1"/>
    </xf>
    <xf numFmtId="0" fontId="46" fillId="10" borderId="69" xfId="3" applyFont="1" applyFill="1" applyBorder="1" applyAlignment="1">
      <alignment horizontal="center" vertical="center" wrapText="1"/>
    </xf>
    <xf numFmtId="0" fontId="44" fillId="0" borderId="0" xfId="3" applyFont="1" applyFill="1" applyAlignment="1">
      <alignment horizontal="center"/>
    </xf>
    <xf numFmtId="0" fontId="43" fillId="2" borderId="0" xfId="3" applyFont="1" applyAlignment="1">
      <alignment horizontal="center" vertical="center" wrapText="1"/>
    </xf>
    <xf numFmtId="0" fontId="59" fillId="2" borderId="0" xfId="3" applyFont="1" applyAlignment="1">
      <alignment horizontal="left"/>
    </xf>
    <xf numFmtId="0" fontId="44" fillId="2" borderId="0" xfId="3" applyFont="1" applyAlignment="1">
      <alignment horizontal="center" vertical="distributed"/>
    </xf>
    <xf numFmtId="1" fontId="48" fillId="2" borderId="0" xfId="3" applyNumberFormat="1" applyFont="1" applyAlignment="1">
      <alignment horizontal="left"/>
    </xf>
    <xf numFmtId="0" fontId="46" fillId="10" borderId="50" xfId="3" applyFont="1" applyFill="1" applyBorder="1" applyAlignment="1">
      <alignment horizontal="center" vertical="center"/>
    </xf>
    <xf numFmtId="0" fontId="46" fillId="10" borderId="51" xfId="3" applyFont="1" applyFill="1" applyBorder="1" applyAlignment="1">
      <alignment horizontal="center" vertical="center"/>
    </xf>
    <xf numFmtId="0" fontId="43" fillId="2" borderId="0" xfId="3" applyFont="1" applyAlignment="1">
      <alignment horizontal="center" vertical="center"/>
    </xf>
    <xf numFmtId="0" fontId="44" fillId="2" borderId="0" xfId="3" applyFont="1" applyAlignment="1">
      <alignment horizontal="center" vertical="center"/>
    </xf>
    <xf numFmtId="1" fontId="46" fillId="10" borderId="58" xfId="3" applyNumberFormat="1" applyFont="1" applyFill="1" applyBorder="1" applyAlignment="1">
      <alignment horizontal="center" vertical="center" wrapText="1"/>
    </xf>
    <xf numFmtId="1" fontId="46" fillId="10" borderId="63" xfId="3" applyNumberFormat="1" applyFont="1" applyFill="1" applyBorder="1" applyAlignment="1">
      <alignment horizontal="center" vertical="center" wrapText="1"/>
    </xf>
    <xf numFmtId="0" fontId="46" fillId="10" borderId="71" xfId="3" applyFont="1" applyFill="1" applyBorder="1" applyAlignment="1">
      <alignment horizontal="center"/>
    </xf>
    <xf numFmtId="0" fontId="46" fillId="10" borderId="72" xfId="3" applyFont="1" applyFill="1" applyBorder="1" applyAlignment="1">
      <alignment horizontal="center"/>
    </xf>
    <xf numFmtId="0" fontId="46" fillId="10" borderId="57" xfId="3" applyFont="1" applyFill="1" applyBorder="1" applyAlignment="1">
      <alignment horizontal="center"/>
    </xf>
    <xf numFmtId="0" fontId="46" fillId="10" borderId="62" xfId="3" applyFont="1" applyFill="1" applyBorder="1" applyAlignment="1">
      <alignment horizontal="center"/>
    </xf>
    <xf numFmtId="1" fontId="46" fillId="10" borderId="70" xfId="3" applyNumberFormat="1" applyFont="1" applyFill="1" applyBorder="1" applyAlignment="1">
      <alignment horizontal="center" vertical="center" wrapText="1"/>
    </xf>
    <xf numFmtId="1" fontId="46" fillId="10" borderId="69" xfId="3" applyNumberFormat="1" applyFont="1" applyFill="1" applyBorder="1" applyAlignment="1">
      <alignment horizontal="center" vertical="center" wrapText="1"/>
    </xf>
    <xf numFmtId="0" fontId="46" fillId="10" borderId="57" xfId="3" applyFont="1" applyFill="1" applyBorder="1" applyAlignment="1">
      <alignment horizontal="center" vertical="center"/>
    </xf>
    <xf numFmtId="0" fontId="46" fillId="10" borderId="26" xfId="3" applyFont="1" applyFill="1" applyBorder="1" applyAlignment="1">
      <alignment horizontal="center" vertical="center"/>
    </xf>
    <xf numFmtId="0" fontId="46" fillId="10" borderId="62" xfId="3" applyFont="1" applyFill="1" applyBorder="1" applyAlignment="1">
      <alignment horizontal="center" vertical="center"/>
    </xf>
    <xf numFmtId="0" fontId="46" fillId="10" borderId="70" xfId="3" applyFont="1" applyFill="1" applyBorder="1" applyAlignment="1">
      <alignment horizontal="center" vertical="center"/>
    </xf>
    <xf numFmtId="0" fontId="46" fillId="10" borderId="30" xfId="3" applyFont="1" applyFill="1" applyBorder="1" applyAlignment="1">
      <alignment horizontal="center" vertical="center"/>
    </xf>
    <xf numFmtId="0" fontId="46" fillId="10" borderId="69" xfId="3" applyFont="1" applyFill="1" applyBorder="1" applyAlignment="1">
      <alignment horizontal="center" vertical="center"/>
    </xf>
    <xf numFmtId="0" fontId="23" fillId="0" borderId="0" xfId="24" applyFont="1" applyAlignment="1">
      <alignment horizontal="left"/>
    </xf>
    <xf numFmtId="0" fontId="43" fillId="0" borderId="0" xfId="19" applyFont="1" applyAlignment="1">
      <alignment horizontal="center"/>
    </xf>
    <xf numFmtId="0" fontId="44" fillId="0" borderId="0" xfId="19" applyFont="1" applyAlignment="1">
      <alignment horizontal="center"/>
    </xf>
    <xf numFmtId="0" fontId="46" fillId="10" borderId="50" xfId="19" applyFont="1" applyFill="1" applyBorder="1" applyAlignment="1">
      <alignment horizontal="center" vertical="center"/>
    </xf>
    <xf numFmtId="0" fontId="46" fillId="10" borderId="51" xfId="19" applyFont="1" applyFill="1" applyBorder="1" applyAlignment="1">
      <alignment horizontal="center" vertical="center"/>
    </xf>
    <xf numFmtId="0" fontId="31" fillId="0" borderId="0" xfId="25" applyAlignment="1" applyProtection="1">
      <alignment horizontal="center"/>
    </xf>
    <xf numFmtId="0" fontId="23" fillId="0" borderId="0" xfId="24" applyFont="1" applyAlignment="1">
      <alignment horizontal="center"/>
    </xf>
    <xf numFmtId="0" fontId="62" fillId="0" borderId="0" xfId="25" applyFont="1" applyAlignment="1" applyProtection="1">
      <alignment horizontal="left"/>
    </xf>
    <xf numFmtId="0" fontId="61" fillId="0" borderId="0" xfId="36" applyFont="1" applyAlignment="1">
      <alignment horizontal="left"/>
    </xf>
    <xf numFmtId="0" fontId="48" fillId="0" borderId="0" xfId="31" applyFont="1"/>
    <xf numFmtId="0" fontId="44" fillId="0" borderId="0" xfId="20" applyFont="1" applyAlignment="1">
      <alignment horizontal="center" vertical="center"/>
    </xf>
    <xf numFmtId="0" fontId="63" fillId="10" borderId="41" xfId="31" applyFont="1" applyFill="1" applyBorder="1" applyAlignment="1">
      <alignment horizontal="center" vertical="center"/>
    </xf>
    <xf numFmtId="0" fontId="63" fillId="10" borderId="44" xfId="31" applyFont="1" applyFill="1" applyBorder="1" applyAlignment="1">
      <alignment horizontal="center" vertical="center"/>
    </xf>
    <xf numFmtId="2" fontId="63" fillId="10" borderId="42" xfId="31" applyNumberFormat="1" applyFont="1" applyFill="1" applyBorder="1" applyAlignment="1">
      <alignment horizontal="center" vertical="center"/>
    </xf>
    <xf numFmtId="2" fontId="46" fillId="10" borderId="42" xfId="31" applyNumberFormat="1" applyFont="1" applyFill="1" applyBorder="1" applyAlignment="1">
      <alignment horizontal="center" vertical="center"/>
    </xf>
    <xf numFmtId="0" fontId="63" fillId="10" borderId="42" xfId="31" applyFont="1" applyFill="1" applyBorder="1" applyAlignment="1">
      <alignment horizontal="center" vertical="center"/>
    </xf>
    <xf numFmtId="0" fontId="63" fillId="10" borderId="42" xfId="31" applyFont="1" applyFill="1" applyBorder="1" applyAlignment="1">
      <alignment horizontal="center" vertical="center" wrapText="1"/>
    </xf>
    <xf numFmtId="0" fontId="63" fillId="10" borderId="45" xfId="31" applyFont="1" applyFill="1" applyBorder="1" applyAlignment="1">
      <alignment horizontal="center" vertical="center" wrapText="1"/>
    </xf>
    <xf numFmtId="0" fontId="63" fillId="10" borderId="43" xfId="31" applyFont="1" applyFill="1" applyBorder="1" applyAlignment="1">
      <alignment horizontal="center" vertical="center" wrapText="1"/>
    </xf>
    <xf numFmtId="0" fontId="63" fillId="10" borderId="46" xfId="31" applyFont="1" applyFill="1" applyBorder="1" applyAlignment="1">
      <alignment horizontal="center" vertical="center" wrapText="1"/>
    </xf>
    <xf numFmtId="0" fontId="62" fillId="0" borderId="0" xfId="25" applyFont="1" applyAlignment="1" applyProtection="1">
      <alignment horizontal="center"/>
    </xf>
    <xf numFmtId="0" fontId="61" fillId="0" borderId="0" xfId="36" applyFont="1" applyAlignment="1">
      <alignment horizontal="center"/>
    </xf>
    <xf numFmtId="0" fontId="63" fillId="10" borderId="73" xfId="31" applyFont="1" applyFill="1" applyBorder="1" applyAlignment="1">
      <alignment horizontal="center" vertical="center"/>
    </xf>
    <xf numFmtId="0" fontId="63" fillId="10" borderId="74" xfId="31" applyFont="1" applyFill="1" applyBorder="1" applyAlignment="1">
      <alignment horizontal="center" vertical="center"/>
    </xf>
    <xf numFmtId="0" fontId="43" fillId="2" borderId="0" xfId="15" applyFont="1" applyFill="1" applyAlignment="1">
      <alignment horizontal="center"/>
    </xf>
    <xf numFmtId="0" fontId="44" fillId="2" borderId="0" xfId="16" applyFont="1" applyFill="1" applyAlignment="1">
      <alignment horizontal="center"/>
    </xf>
    <xf numFmtId="0" fontId="10" fillId="2" borderId="0" xfId="16" applyFont="1" applyFill="1" applyAlignment="1">
      <alignment horizontal="center"/>
    </xf>
    <xf numFmtId="0" fontId="46" fillId="10" borderId="41" xfId="16" applyFont="1" applyFill="1" applyBorder="1" applyAlignment="1">
      <alignment horizontal="center" vertical="center"/>
    </xf>
    <xf numFmtId="0" fontId="46" fillId="10" borderId="44" xfId="16" applyFont="1" applyFill="1" applyBorder="1" applyAlignment="1">
      <alignment horizontal="center" vertical="center"/>
    </xf>
    <xf numFmtId="0" fontId="46" fillId="10" borderId="42" xfId="16" applyFont="1" applyFill="1" applyBorder="1" applyAlignment="1">
      <alignment horizontal="center" vertical="center"/>
    </xf>
    <xf numFmtId="0" fontId="46" fillId="10" borderId="43" xfId="16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166" fontId="43" fillId="0" borderId="0" xfId="5" applyFont="1" applyAlignment="1">
      <alignment horizontal="center"/>
    </xf>
    <xf numFmtId="166" fontId="44" fillId="0" borderId="0" xfId="6" applyFont="1" applyAlignment="1">
      <alignment horizontal="center"/>
    </xf>
    <xf numFmtId="1" fontId="46" fillId="10" borderId="42" xfId="6" applyNumberFormat="1" applyFont="1" applyFill="1" applyBorder="1" applyAlignment="1">
      <alignment horizontal="center" vertical="center"/>
    </xf>
    <xf numFmtId="1" fontId="46" fillId="10" borderId="43" xfId="6" applyNumberFormat="1" applyFont="1" applyFill="1" applyBorder="1" applyAlignment="1">
      <alignment horizontal="center" vertical="center"/>
    </xf>
    <xf numFmtId="1" fontId="46" fillId="10" borderId="41" xfId="6" applyNumberFormat="1" applyFont="1" applyFill="1" applyBorder="1" applyAlignment="1">
      <alignment horizontal="center" vertical="center"/>
    </xf>
    <xf numFmtId="166" fontId="46" fillId="10" borderId="41" xfId="6" applyFont="1" applyFill="1" applyBorder="1" applyAlignment="1">
      <alignment horizontal="center" vertical="center"/>
    </xf>
    <xf numFmtId="166" fontId="46" fillId="10" borderId="44" xfId="6" applyFont="1" applyFill="1" applyBorder="1" applyAlignment="1">
      <alignment horizontal="center" vertical="center"/>
    </xf>
    <xf numFmtId="166" fontId="11" fillId="0" borderId="0" xfId="5" applyFont="1" applyAlignment="1">
      <alignment horizontal="center"/>
    </xf>
    <xf numFmtId="166" fontId="10" fillId="0" borderId="0" xfId="6" applyFont="1" applyAlignment="1">
      <alignment horizontal="center"/>
    </xf>
    <xf numFmtId="1" fontId="6" fillId="9" borderId="19" xfId="6" applyNumberFormat="1" applyFont="1" applyFill="1" applyBorder="1" applyAlignment="1">
      <alignment horizontal="center" vertical="center"/>
    </xf>
    <xf numFmtId="1" fontId="6" fillId="9" borderId="18" xfId="6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166" fontId="43" fillId="0" borderId="0" xfId="8" applyFont="1" applyAlignment="1">
      <alignment horizontal="center"/>
    </xf>
    <xf numFmtId="166" fontId="44" fillId="0" borderId="0" xfId="8" quotePrefix="1" applyFont="1" applyAlignment="1">
      <alignment horizontal="center"/>
    </xf>
    <xf numFmtId="166" fontId="44" fillId="0" borderId="0" xfId="8" applyFont="1" applyAlignment="1">
      <alignment horizontal="center"/>
    </xf>
    <xf numFmtId="166" fontId="46" fillId="10" borderId="57" xfId="8" applyFont="1" applyFill="1" applyBorder="1" applyAlignment="1">
      <alignment horizontal="center" vertical="center"/>
    </xf>
    <xf numFmtId="166" fontId="46" fillId="10" borderId="62" xfId="8" applyFont="1" applyFill="1" applyBorder="1" applyAlignment="1">
      <alignment horizontal="center" vertical="center"/>
    </xf>
    <xf numFmtId="1" fontId="46" fillId="10" borderId="58" xfId="8" applyNumberFormat="1" applyFont="1" applyFill="1" applyBorder="1" applyAlignment="1">
      <alignment horizontal="center" vertical="center"/>
    </xf>
    <xf numFmtId="1" fontId="46" fillId="10" borderId="63" xfId="8" applyNumberFormat="1" applyFont="1" applyFill="1" applyBorder="1" applyAlignment="1">
      <alignment horizontal="center" vertical="center"/>
    </xf>
    <xf numFmtId="1" fontId="46" fillId="10" borderId="70" xfId="8" applyNumberFormat="1" applyFont="1" applyFill="1" applyBorder="1" applyAlignment="1">
      <alignment horizontal="center" vertical="center"/>
    </xf>
    <xf numFmtId="1" fontId="46" fillId="10" borderId="69" xfId="8" applyNumberFormat="1" applyFont="1" applyFill="1" applyBorder="1" applyAlignment="1">
      <alignment horizontal="center" vertical="center"/>
    </xf>
    <xf numFmtId="166" fontId="44" fillId="0" borderId="0" xfId="7" quotePrefix="1" applyFont="1" applyAlignment="1">
      <alignment horizontal="center"/>
    </xf>
    <xf numFmtId="166" fontId="46" fillId="10" borderId="41" xfId="7" applyFont="1" applyFill="1" applyBorder="1" applyAlignment="1">
      <alignment horizontal="center" vertical="center"/>
    </xf>
    <xf numFmtId="1" fontId="46" fillId="10" borderId="42" xfId="7" applyNumberFormat="1" applyFont="1" applyFill="1" applyBorder="1" applyAlignment="1">
      <alignment horizontal="center" vertical="center"/>
    </xf>
    <xf numFmtId="1" fontId="46" fillId="10" borderId="43" xfId="7" applyNumberFormat="1" applyFont="1" applyFill="1" applyBorder="1" applyAlignment="1">
      <alignment horizontal="center" vertical="center"/>
    </xf>
    <xf numFmtId="166" fontId="6" fillId="9" borderId="3" xfId="7" applyFont="1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1" fontId="6" fillId="9" borderId="14" xfId="7" applyNumberFormat="1" applyFont="1" applyFill="1" applyBorder="1" applyAlignment="1">
      <alignment horizontal="center" vertical="center"/>
    </xf>
    <xf numFmtId="1" fontId="6" fillId="9" borderId="15" xfId="7" applyNumberFormat="1" applyFont="1" applyFill="1" applyBorder="1" applyAlignment="1">
      <alignment horizontal="center" vertical="center"/>
    </xf>
    <xf numFmtId="166" fontId="46" fillId="10" borderId="47" xfId="8" applyFont="1" applyFill="1" applyBorder="1" applyAlignment="1">
      <alignment horizontal="center" vertical="center"/>
    </xf>
    <xf numFmtId="1" fontId="46" fillId="10" borderId="48" xfId="8" applyNumberFormat="1" applyFont="1" applyFill="1" applyBorder="1" applyAlignment="1">
      <alignment horizontal="center" vertical="center"/>
    </xf>
    <xf numFmtId="1" fontId="46" fillId="10" borderId="49" xfId="8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wrapText="1"/>
    </xf>
    <xf numFmtId="0" fontId="44" fillId="2" borderId="0" xfId="17" applyFont="1" applyFill="1" applyAlignment="1">
      <alignment horizontal="center"/>
    </xf>
    <xf numFmtId="0" fontId="48" fillId="2" borderId="0" xfId="0" applyFont="1" applyFill="1" applyAlignment="1">
      <alignment horizontal="left"/>
    </xf>
    <xf numFmtId="0" fontId="44" fillId="2" borderId="0" xfId="18" applyFont="1" applyFill="1" applyAlignment="1">
      <alignment horizontal="center"/>
    </xf>
    <xf numFmtId="0" fontId="45" fillId="2" borderId="0" xfId="0" applyFont="1" applyFill="1" applyAlignment="1">
      <alignment horizontal="left"/>
    </xf>
  </cellXfs>
  <cellStyles count="37">
    <cellStyle name="Bueno" xfId="29" builtinId="26"/>
    <cellStyle name="Euro" xfId="1" xr:uid="{00000000-0005-0000-0000-000001000000}"/>
    <cellStyle name="Hipervínculo" xfId="25" builtinId="8"/>
    <cellStyle name="Hipervínculo 2" xfId="27" xr:uid="{00000000-0005-0000-0000-000003000000}"/>
    <cellStyle name="Millares" xfId="34" builtinId="3"/>
    <cellStyle name="Millares [0]" xfId="2" builtinId="6"/>
    <cellStyle name="Millares 2" xfId="32" xr:uid="{00000000-0005-0000-0000-000006000000}"/>
    <cellStyle name="Normal" xfId="0" builtinId="0"/>
    <cellStyle name="Normal 2" xfId="24" xr:uid="{00000000-0005-0000-0000-000008000000}"/>
    <cellStyle name="Normal 2 2" xfId="28" xr:uid="{00000000-0005-0000-0000-000009000000}"/>
    <cellStyle name="Normal 2 2 2" xfId="36" xr:uid="{5B215484-E7A6-44E7-9E00-217E50E5DA57}"/>
    <cellStyle name="Normal 3" xfId="26" xr:uid="{00000000-0005-0000-0000-00000A000000}"/>
    <cellStyle name="Normal 3 2" xfId="33" xr:uid="{00000000-0005-0000-0000-00000B000000}"/>
    <cellStyle name="Normal 4" xfId="30" xr:uid="{00000000-0005-0000-0000-00000C000000}"/>
    <cellStyle name="Normal 4 2" xfId="35" xr:uid="{0C71C0CE-5260-42C0-B4F3-A123C1A43E3B}"/>
    <cellStyle name="Normal 5" xfId="31" xr:uid="{00000000-0005-0000-0000-00000D000000}"/>
    <cellStyle name="Normal_AE08-C24.2" xfId="3" xr:uid="{00000000-0005-0000-0000-00000E000000}"/>
    <cellStyle name="Normal_EXAGRI2" xfId="4" xr:uid="{00000000-0005-0000-0000-00000F000000}"/>
    <cellStyle name="Normal_FINAN1" xfId="5" xr:uid="{00000000-0005-0000-0000-000010000000}"/>
    <cellStyle name="Normal_FINAN2" xfId="6" xr:uid="{00000000-0005-0000-0000-000011000000}"/>
    <cellStyle name="Normal_FINAN3" xfId="7" xr:uid="{00000000-0005-0000-0000-000012000000}"/>
    <cellStyle name="Normal_FINAN5" xfId="8" xr:uid="{00000000-0005-0000-0000-000013000000}"/>
    <cellStyle name="Normal_PRECIOS1" xfId="9" xr:uid="{00000000-0005-0000-0000-000014000000}"/>
    <cellStyle name="Normal_PRECIOS2" xfId="10" xr:uid="{00000000-0005-0000-0000-000015000000}"/>
    <cellStyle name="Normal_PRECIOS3" xfId="11" xr:uid="{00000000-0005-0000-0000-000016000000}"/>
    <cellStyle name="Normal_PRECIOS4" xfId="12" xr:uid="{00000000-0005-0000-0000-000017000000}"/>
    <cellStyle name="Normal_PRECIOS5" xfId="13" xr:uid="{00000000-0005-0000-0000-000018000000}"/>
    <cellStyle name="Normal_PRECIOS6" xfId="14" xr:uid="{00000000-0005-0000-0000-000019000000}"/>
    <cellStyle name="Normal_PRESU1" xfId="15" xr:uid="{00000000-0005-0000-0000-00001A000000}"/>
    <cellStyle name="Normal_PRESU2" xfId="16" xr:uid="{00000000-0005-0000-0000-00001B000000}"/>
    <cellStyle name="Normal_PRESU3" xfId="17" xr:uid="{00000000-0005-0000-0000-00001C000000}"/>
    <cellStyle name="Normal_PRESU5" xfId="18" xr:uid="{00000000-0005-0000-0000-00001D000000}"/>
    <cellStyle name="Normal_REDCON1" xfId="19" xr:uid="{00000000-0005-0000-0000-00001E000000}"/>
    <cellStyle name="Normal_REDCON2" xfId="20" xr:uid="{00000000-0005-0000-0000-00001F000000}"/>
    <cellStyle name="Normal_REDCON3" xfId="21" xr:uid="{00000000-0005-0000-0000-000020000000}"/>
    <cellStyle name="pepe" xfId="22" xr:uid="{00000000-0005-0000-0000-000021000000}"/>
    <cellStyle name="Porcentaje" xfId="23" builtinId="5"/>
  </cellStyles>
  <dxfs count="0"/>
  <tableStyles count="0" defaultTableStyle="TableStyleMedium9" defaultPivotStyle="PivotStyleLight16"/>
  <colors>
    <mruColors>
      <color rgb="FFFFE699"/>
      <color rgb="FFFFD966"/>
      <color rgb="FF993300"/>
      <color rgb="FF8000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12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externalLink" Target="externalLinks/externalLink7.xml"/><Relationship Id="rId66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0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5.xml"/><Relationship Id="rId64" Type="http://schemas.openxmlformats.org/officeDocument/2006/relationships/externalLink" Target="externalLinks/externalLink13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8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3.xml"/><Relationship Id="rId62" Type="http://schemas.openxmlformats.org/officeDocument/2006/relationships/externalLink" Target="externalLinks/externalLink11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60" Type="http://schemas.openxmlformats.org/officeDocument/2006/relationships/externalLink" Target="externalLinks/externalLink9.xml"/><Relationship Id="rId65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fija. 
(euros por jornada)</a:t>
            </a:r>
          </a:p>
        </c:rich>
      </c:tx>
      <c:layout>
        <c:manualLayout>
          <c:xMode val="edge"/>
          <c:yMode val="edge"/>
          <c:x val="0.22682810368349246"/>
          <c:y val="4.784641143994997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8192796858313604E-2"/>
          <c:y val="0.19780219780220024"/>
          <c:w val="0.92894139365998918"/>
          <c:h val="0.6593406593406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'10.1.1.3'!$I$5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'10.1.1.3'!$A$8:$A$14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'10.1.1.3'!$I$8:$I$14</c:f>
              <c:numCache>
                <c:formatCode>#,##0.0__;\–#,##0.0__;0.0__;@__</c:formatCode>
                <c:ptCount val="7"/>
                <c:pt idx="0">
                  <c:v>45.56</c:v>
                </c:pt>
                <c:pt idx="1">
                  <c:v>42.71</c:v>
                </c:pt>
                <c:pt idx="2">
                  <c:v>44.37</c:v>
                </c:pt>
                <c:pt idx="3">
                  <c:v>41.92</c:v>
                </c:pt>
                <c:pt idx="4">
                  <c:v>46.51</c:v>
                </c:pt>
                <c:pt idx="5">
                  <c:v>44.09</c:v>
                </c:pt>
                <c:pt idx="6">
                  <c:v>40.18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2-406C-BF16-4982BBE28B9B}"/>
            </c:ext>
          </c:extLst>
        </c:ser>
        <c:ser>
          <c:idx val="1"/>
          <c:order val="1"/>
          <c:tx>
            <c:strRef>
              <c:f>'10.1.1.3'!$J$5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'10.1.1.3'!$A$8:$A$14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'10.1.1.3'!$J$8:$J$14</c:f>
              <c:numCache>
                <c:formatCode>#,##0.0__;\–#,##0.0__;0.0__;@__</c:formatCode>
                <c:ptCount val="7"/>
                <c:pt idx="0">
                  <c:v>46.16</c:v>
                </c:pt>
                <c:pt idx="1">
                  <c:v>43.05</c:v>
                </c:pt>
                <c:pt idx="2">
                  <c:v>44.68</c:v>
                </c:pt>
                <c:pt idx="3">
                  <c:v>42.23</c:v>
                </c:pt>
                <c:pt idx="4">
                  <c:v>47.04</c:v>
                </c:pt>
                <c:pt idx="5">
                  <c:v>44.56</c:v>
                </c:pt>
                <c:pt idx="6">
                  <c:v>42.41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3-4EFB-86FC-1375F2FD5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44480"/>
        <c:axId val="188288960"/>
      </c:barChart>
      <c:catAx>
        <c:axId val="13064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8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2889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64448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08773964279685"/>
          <c:y val="7.7548089002347081E-2"/>
          <c:w val="5.0396263526457083E-2"/>
          <c:h val="9.18009857885083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88" r="0.75000000000000688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35C-4008-B4C7-A98D260A67B8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35C-4008-B4C7-A98D260A6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797456"/>
        <c:axId val="-1844796912"/>
      </c:lineChart>
      <c:catAx>
        <c:axId val="-184479745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79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745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078-4F4B-89AE-60B5DD195F0E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078-4F4B-89AE-60B5DD195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795824"/>
        <c:axId val="-1844798000"/>
      </c:lineChart>
      <c:catAx>
        <c:axId val="-184479582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79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582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316-4D22-B27F-CF05092ED066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316-4D22-B27F-CF05092ED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800720"/>
        <c:axId val="-1844800176"/>
      </c:lineChart>
      <c:catAx>
        <c:axId val="-18448007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80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072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CF6-4AB3-9DA3-2CA2F9D50800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CF6-4AB3-9DA3-2CA2F9D50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791472"/>
        <c:axId val="-1844802352"/>
      </c:lineChart>
      <c:catAx>
        <c:axId val="-184479147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802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147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B43-4DCF-A8C5-663F82D50973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B43-4DCF-A8C5-663F82D50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801808"/>
        <c:axId val="-1844793648"/>
      </c:lineChart>
      <c:catAx>
        <c:axId val="-184480180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79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180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'10.1.3.5'!$A$7:$A$121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  *  Producto Interior Bruto</c:v>
                </c:pt>
              </c:strCache>
            </c:strRef>
          </c:cat>
          <c:val>
            <c:numRef>
              <c:f>'10.1.3.5'!$B$7:$B$121</c:f>
              <c:numCache>
                <c:formatCode>#,##0__;\–#,##0__;0__;@__</c:formatCode>
                <c:ptCount val="115"/>
                <c:pt idx="0">
                  <c:v>153.99081696273757</c:v>
                </c:pt>
                <c:pt idx="1">
                  <c:v>155.53714342189031</c:v>
                </c:pt>
                <c:pt idx="2">
                  <c:v>156.90514234475901</c:v>
                </c:pt>
                <c:pt idx="3">
                  <c:v>159.11977791123775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1D-452C-91FE-3A0D6561940A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'10.1.3.5'!$A$7:$A$121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  *  Producto Interior Bruto</c:v>
                </c:pt>
              </c:strCache>
            </c:strRef>
          </c:cat>
          <c:val>
            <c:numRef>
              <c:f>'10.1.3.5'!$G$7:$G$121</c:f>
              <c:numCache>
                <c:formatCode>#,##0__;\–#,##0__;0__;@__</c:formatCode>
                <c:ptCount val="115"/>
                <c:pt idx="0">
                  <c:v>150.9007002343883</c:v>
                </c:pt>
                <c:pt idx="1">
                  <c:v>149.62789922997044</c:v>
                </c:pt>
                <c:pt idx="2">
                  <c:v>149.95920174701806</c:v>
                </c:pt>
                <c:pt idx="3">
                  <c:v>149.2248122981018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1D-452C-91FE-3A0D65619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1004528"/>
        <c:axId val="-1171003440"/>
      </c:lineChart>
      <c:catAx>
        <c:axId val="-117100452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3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7100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452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1FC-4EC8-8B00-7F678A8942BC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1FC-4EC8-8B00-7F678A894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1000720"/>
        <c:axId val="-1171000176"/>
      </c:lineChart>
      <c:catAx>
        <c:axId val="-11710007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100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072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7C5-4223-B3E5-72B767CE93A1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7C5-4223-B3E5-72B767CE9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0999632"/>
        <c:axId val="-1170996368"/>
      </c:lineChart>
      <c:catAx>
        <c:axId val="-11709996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6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7099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96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26-4623-9204-1E4001DBB291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126-4623-9204-1E4001DBB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0995824"/>
        <c:axId val="-1170998000"/>
      </c:lineChart>
      <c:catAx>
        <c:axId val="-117099582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099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582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139.83032804001812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63C-4A26-897C-066F82C91B17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136.60447848335102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63C-4A26-897C-066F82C91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0995280"/>
        <c:axId val="-1171007792"/>
      </c:lineChart>
      <c:catAx>
        <c:axId val="-117099528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7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71007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528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eventual.
(euros por jornada)</a:t>
            </a:r>
          </a:p>
        </c:rich>
      </c:tx>
      <c:layout>
        <c:manualLayout>
          <c:xMode val="edge"/>
          <c:yMode val="edge"/>
          <c:x val="0.20811394227154076"/>
          <c:y val="5.11043520281986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3.6144597643734191E-2"/>
          <c:y val="0.19426090443248434"/>
          <c:w val="0.91781297431656128"/>
          <c:h val="0.646800511349068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'10.1.1.3'!$I$5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Lit>
              <c:ptCount val="12"/>
              <c:pt idx="0">
                <c:v> Preparación del terreno</c:v>
              </c:pt>
              <c:pt idx="1">
                <c:v> Siembra y abonado</c:v>
              </c:pt>
              <c:pt idx="2">
                <c:v> Labores complementarias</c:v>
              </c:pt>
              <c:pt idx="3">
                <c:v> Riegos</c:v>
              </c:pt>
              <c:pt idx="4">
                <c:v> Tratamiento de plagas</c:v>
              </c:pt>
              <c:pt idx="5">
                <c:v> Recolección productos herbáceos</c:v>
              </c:pt>
              <c:pt idx="6">
                <c:v> Recolección frutales y agrios</c:v>
              </c:pt>
              <c:pt idx="7">
                <c:v> Recolección de aceituna</c:v>
              </c:pt>
              <c:pt idx="8">
                <c:v> Vendimia</c:v>
              </c:pt>
              <c:pt idx="9">
                <c:v> Poda</c:v>
              </c:pt>
              <c:pt idx="10">
                <c:v> Plantación y tala de árboles</c:v>
              </c:pt>
              <c:pt idx="11">
                <c:v> Manejo de ganado</c:v>
              </c:pt>
            </c:strLit>
          </c:cat>
          <c:val>
            <c:numRef>
              <c:f>'10.1.1.3'!$I$18:$I$29</c:f>
              <c:numCache>
                <c:formatCode>#,##0.0__;\–#,##0.0__;0.0__;@__</c:formatCode>
                <c:ptCount val="12"/>
                <c:pt idx="0">
                  <c:v>52.9</c:v>
                </c:pt>
                <c:pt idx="1">
                  <c:v>51.89</c:v>
                </c:pt>
                <c:pt idx="2">
                  <c:v>49.09</c:v>
                </c:pt>
                <c:pt idx="3">
                  <c:v>50.87</c:v>
                </c:pt>
                <c:pt idx="4">
                  <c:v>58.94</c:v>
                </c:pt>
                <c:pt idx="5">
                  <c:v>49.82</c:v>
                </c:pt>
                <c:pt idx="6">
                  <c:v>52.48</c:v>
                </c:pt>
                <c:pt idx="7">
                  <c:v>49.31</c:v>
                </c:pt>
                <c:pt idx="8">
                  <c:v>50.11</c:v>
                </c:pt>
                <c:pt idx="9">
                  <c:v>53.72</c:v>
                </c:pt>
                <c:pt idx="10">
                  <c:v>49.31</c:v>
                </c:pt>
                <c:pt idx="11">
                  <c:v>45.75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5-4701-A670-C9A0AFED6617}"/>
            </c:ext>
          </c:extLst>
        </c:ser>
        <c:ser>
          <c:idx val="0"/>
          <c:order val="1"/>
          <c:tx>
            <c:strRef>
              <c:f>'10.1.1.3'!$J$5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 Preparación del terreno</c:v>
              </c:pt>
              <c:pt idx="1">
                <c:v> Siembra y abonado</c:v>
              </c:pt>
              <c:pt idx="2">
                <c:v> Labores complementarias</c:v>
              </c:pt>
              <c:pt idx="3">
                <c:v> Riegos</c:v>
              </c:pt>
              <c:pt idx="4">
                <c:v> Tratamiento de plagas</c:v>
              </c:pt>
              <c:pt idx="5">
                <c:v> Recolección productos herbáceos</c:v>
              </c:pt>
              <c:pt idx="6">
                <c:v> Recolección frutales y agrios</c:v>
              </c:pt>
              <c:pt idx="7">
                <c:v> Recolección de aceituna</c:v>
              </c:pt>
              <c:pt idx="8">
                <c:v> Vendimia</c:v>
              </c:pt>
              <c:pt idx="9">
                <c:v> Poda</c:v>
              </c:pt>
              <c:pt idx="10">
                <c:v> Plantación y tala de árboles</c:v>
              </c:pt>
              <c:pt idx="11">
                <c:v> Manejo de ganado</c:v>
              </c:pt>
            </c:strLit>
          </c:cat>
          <c:val>
            <c:numRef>
              <c:f>'10.1.1.3'!$J$18:$J$29</c:f>
              <c:numCache>
                <c:formatCode>#,##0.0__;\–#,##0.0__;0.0__;@__</c:formatCode>
                <c:ptCount val="12"/>
                <c:pt idx="0">
                  <c:v>53.82</c:v>
                </c:pt>
                <c:pt idx="1">
                  <c:v>52.35</c:v>
                </c:pt>
                <c:pt idx="2">
                  <c:v>49.25</c:v>
                </c:pt>
                <c:pt idx="3">
                  <c:v>51.56</c:v>
                </c:pt>
                <c:pt idx="4">
                  <c:v>59.45</c:v>
                </c:pt>
                <c:pt idx="5">
                  <c:v>51</c:v>
                </c:pt>
                <c:pt idx="6">
                  <c:v>53.59</c:v>
                </c:pt>
                <c:pt idx="7">
                  <c:v>49.7</c:v>
                </c:pt>
                <c:pt idx="8">
                  <c:v>50.22</c:v>
                </c:pt>
                <c:pt idx="9">
                  <c:v>54.78</c:v>
                </c:pt>
                <c:pt idx="10">
                  <c:v>49.76</c:v>
                </c:pt>
                <c:pt idx="11">
                  <c:v>45.85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15-4701-A670-C9A0AFED6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45504"/>
        <c:axId val="188291264"/>
      </c:barChart>
      <c:catAx>
        <c:axId val="13064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291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82912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645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687194117116"/>
          <c:y val="0.11272224973594035"/>
          <c:w val="0.1274935743135735"/>
          <c:h val="7.927681664284459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88" r="0.75000000000000688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49E-44AD-B42C-EB68A65B7B2D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49E-44AD-B42C-EB68A65B7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0997456"/>
        <c:axId val="-1171005616"/>
      </c:lineChart>
      <c:catAx>
        <c:axId val="-117099745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100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099745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82-4541-8517-FF11D6ABC9FE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682-4541-8517-FF11D6ABC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1007248"/>
        <c:axId val="-1171006160"/>
      </c:lineChart>
      <c:catAx>
        <c:axId val="-117100724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6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17100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7100724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6DB-456E-9AEF-330721023B33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6DB-456E-9AEF-330721023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9692976"/>
        <c:axId val="-1289689168"/>
      </c:lineChart>
      <c:catAx>
        <c:axId val="-128969297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68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968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69297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5"/>
              <c:pt idx="0">
                <c:v>2016</c:v>
              </c:pt>
              <c:pt idx="1">
                <c:v>2017</c:v>
              </c:pt>
              <c:pt idx="2">
                <c:v>2018</c:v>
              </c:pt>
              <c:pt idx="4">
                <c:v>  *  Producto Interior Bruto</c:v>
              </c:pt>
            </c:strLit>
          </c:cat>
          <c:val>
            <c:numLit>
              <c:formatCode>#,##0__;\–#,##0__;0__;@__</c:formatCode>
              <c:ptCount val="115"/>
              <c:pt idx="0">
                <c:v>143.86000000000001</c:v>
              </c:pt>
              <c:pt idx="1">
                <c:v>148.18</c:v>
              </c:pt>
              <c:pt idx="2">
                <c:v>153.99081696273757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57D-4300-B2E0-2FD5099D4DB7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5"/>
              <c:pt idx="0">
                <c:v>2016</c:v>
              </c:pt>
              <c:pt idx="1">
                <c:v>2017</c:v>
              </c:pt>
              <c:pt idx="2">
                <c:v>2018</c:v>
              </c:pt>
              <c:pt idx="4">
                <c:v>  *  Producto Interior Bruto</c:v>
              </c:pt>
            </c:strLit>
          </c:cat>
          <c:val>
            <c:numLit>
              <c:formatCode>#,##0__;\–#,##0__;0__;@__</c:formatCode>
              <c:ptCount val="115"/>
              <c:pt idx="0">
                <c:v>143.86000000000001</c:v>
              </c:pt>
              <c:pt idx="1">
                <c:v>146.42292490118578</c:v>
              </c:pt>
              <c:pt idx="2">
                <c:v>152.76866762176346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57D-4300-B2E0-2FD5099D4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9701136"/>
        <c:axId val="-1289700048"/>
      </c:lineChart>
      <c:catAx>
        <c:axId val="-128970113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700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28970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70113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5C-4AC4-B58E-8E9E158341F1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15C-4AC4-B58E-8E9E15834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9693520"/>
        <c:axId val="-1289698960"/>
      </c:lineChart>
      <c:catAx>
        <c:axId val="-12896935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69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969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8969352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E0B-4B3B-979B-9A1E4FB57996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E0B-4B3B-979B-9A1E4FB57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79196640"/>
        <c:axId val="-1479202080"/>
      </c:lineChart>
      <c:catAx>
        <c:axId val="-14791966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792020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479202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7919664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461-464D-BE17-771A4FF27198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461-464D-BE17-771A4FF27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78764976"/>
        <c:axId val="-1293894384"/>
      </c:lineChart>
      <c:catAx>
        <c:axId val="-147876497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3894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47876497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139.83032804001812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11C-4F55-B61E-CC972B900C9B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1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(*) PIB: Producto Interior Bruto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strLit>
          </c:cat>
          <c:val>
            <c:numLit>
              <c:formatCode>General</c:formatCode>
              <c:ptCount val="121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136.60447848335102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11C-4F55-B61E-CC972B900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3892752"/>
        <c:axId val="-1293901456"/>
      </c:lineChart>
      <c:catAx>
        <c:axId val="-129389275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901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29390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275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912-496B-B696-8A3BC8FC4B4F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912-496B-B696-8A3BC8FC4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3900912"/>
        <c:axId val="-1293896016"/>
      </c:lineChart>
      <c:catAx>
        <c:axId val="-129390091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389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90091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138.81985581178827</c:v>
              </c:pt>
              <c:pt idx="3">
                <c:v>135.90770708206045</c:v>
              </c:pt>
              <c:pt idx="4">
                <c:v>133.64361018457987</c:v>
              </c:pt>
              <c:pt idx="5">
                <c:v>136.1939343462478</c:v>
              </c:pt>
              <c:pt idx="6">
                <c:v>137.73095216951069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AF1-40F5-B8BF-F4EC214D81B0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16"/>
              <c:pt idx="0">
                <c:v>Base 2009= 100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strLit>
          </c:cat>
          <c:val>
            <c:numLit>
              <c:formatCode>General</c:formatCode>
              <c:ptCount val="116"/>
              <c:pt idx="0">
                <c:v>0</c:v>
              </c:pt>
              <c:pt idx="1">
                <c:v>138.41085374649811</c:v>
              </c:pt>
              <c:pt idx="2">
                <c:v>138.83373918570697</c:v>
              </c:pt>
              <c:pt idx="3">
                <c:v>133.89921880005954</c:v>
              </c:pt>
              <c:pt idx="4">
                <c:v>131.4057699227948</c:v>
              </c:pt>
              <c:pt idx="5">
                <c:v>133.37986984663925</c:v>
              </c:pt>
              <c:pt idx="6">
                <c:v>135.2804938475486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AF1-40F5-B8BF-F4EC214D8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3895472"/>
        <c:axId val="-1293899280"/>
      </c:lineChart>
      <c:catAx>
        <c:axId val="-129389547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9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-1293899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547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92E-47AB-8FF0-0DE96C2B00AE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92E-47AB-8FF0-0DE96C2B0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813680"/>
        <c:axId val="-2097805520"/>
      </c:lineChart>
      <c:catAx>
        <c:axId val="-209781368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780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1368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CD9-49EA-91AD-7B253F859483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CD9-49EA-91AD-7B253F859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3893840"/>
        <c:axId val="-1293894928"/>
      </c:lineChart>
      <c:catAx>
        <c:axId val="-12938938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3894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9389384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Coste Salarial (euros)</a:t>
            </a:r>
          </a:p>
        </c:rich>
      </c:tx>
      <c:layout>
        <c:manualLayout>
          <c:xMode val="edge"/>
          <c:yMode val="edge"/>
          <c:x val="0.33430829584051747"/>
          <c:y val="7.655073680053352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502463054187194E-2"/>
          <c:y val="0.19424505921448595"/>
          <c:w val="0.87937950934084963"/>
          <c:h val="0.5323753474767392"/>
        </c:manualLayout>
      </c:layout>
      <c:lineChart>
        <c:grouping val="standard"/>
        <c:varyColors val="0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2010</c:v>
                </c:pt>
                <c:pt idx="1">
                  <c:v> 2011</c:v>
                </c:pt>
                <c:pt idx="2">
                  <c:v> 2012</c:v>
                </c:pt>
                <c:pt idx="3">
                  <c:v> 2013</c:v>
                </c:pt>
                <c:pt idx="4">
                  <c:v> 2014 </c:v>
                </c:pt>
                <c:pt idx="5">
                  <c:v> 2015 </c:v>
                </c:pt>
                <c:pt idx="6">
                  <c:v> 2016 </c:v>
                </c:pt>
                <c:pt idx="7">
                  <c:v> 2017</c:v>
                </c:pt>
                <c:pt idx="8">
                  <c:v> 2018  </c:v>
                </c:pt>
                <c:pt idx="9">
                  <c:v> 2019</c:v>
                </c:pt>
                <c:pt idx="10">
                  <c:v> 2020</c:v>
                </c:pt>
                <c:pt idx="11">
                  <c:v> 2021 </c:v>
                </c:pt>
                <c:pt idx="12">
                  <c:v> 2022 (P)</c:v>
                </c:pt>
              </c:strCache>
            </c:strRef>
          </c:cat>
          <c:val>
            <c:numRef>
              <c:f>'10.1.4'!$F$8:$F$20</c:f>
              <c:numCache>
                <c:formatCode>#,##0.0__;\–#,##0.0__;0.0__;@__</c:formatCode>
                <c:ptCount val="13"/>
                <c:pt idx="0">
                  <c:v>1838.7325000000001</c:v>
                </c:pt>
                <c:pt idx="1">
                  <c:v>1848.135</c:v>
                </c:pt>
                <c:pt idx="2">
                  <c:v>1827.48</c:v>
                </c:pt>
                <c:pt idx="3">
                  <c:v>1820.0025000000001</c:v>
                </c:pt>
                <c:pt idx="4">
                  <c:v>1811.7975000000001</c:v>
                </c:pt>
                <c:pt idx="5">
                  <c:v>1837.24</c:v>
                </c:pt>
                <c:pt idx="6">
                  <c:v>1832.0525</c:v>
                </c:pt>
                <c:pt idx="7">
                  <c:v>1834.2525000000001</c:v>
                </c:pt>
                <c:pt idx="8">
                  <c:v>1855.9575</c:v>
                </c:pt>
                <c:pt idx="9">
                  <c:v>1894.81</c:v>
                </c:pt>
                <c:pt idx="10">
                  <c:v>1846.7275000000002</c:v>
                </c:pt>
                <c:pt idx="11">
                  <c:v>1973.5124999999998</c:v>
                </c:pt>
                <c:pt idx="12">
                  <c:v>2067.4749999999999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1A-47D9-8AFB-B48F9A83F102}"/>
            </c:ext>
          </c:extLst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2010</c:v>
                </c:pt>
                <c:pt idx="1">
                  <c:v> 2011</c:v>
                </c:pt>
                <c:pt idx="2">
                  <c:v> 2012</c:v>
                </c:pt>
                <c:pt idx="3">
                  <c:v> 2013</c:v>
                </c:pt>
                <c:pt idx="4">
                  <c:v> 2014 </c:v>
                </c:pt>
                <c:pt idx="5">
                  <c:v> 2015 </c:v>
                </c:pt>
                <c:pt idx="6">
                  <c:v> 2016 </c:v>
                </c:pt>
                <c:pt idx="7">
                  <c:v> 2017</c:v>
                </c:pt>
                <c:pt idx="8">
                  <c:v> 2018  </c:v>
                </c:pt>
                <c:pt idx="9">
                  <c:v> 2019</c:v>
                </c:pt>
                <c:pt idx="10">
                  <c:v> 2020</c:v>
                </c:pt>
                <c:pt idx="11">
                  <c:v> 2021 </c:v>
                </c:pt>
                <c:pt idx="12">
                  <c:v> 2022 (P)</c:v>
                </c:pt>
              </c:strCache>
            </c:strRef>
          </c:cat>
          <c:val>
            <c:numRef>
              <c:f>'10.1.4'!$E$8:$E$20</c:f>
              <c:numCache>
                <c:formatCode>#,##0.0__;\–#,##0.0__;0.0__;@__</c:formatCode>
                <c:ptCount val="13"/>
                <c:pt idx="0">
                  <c:v>1804.7349999999999</c:v>
                </c:pt>
                <c:pt idx="1">
                  <c:v>1849.53</c:v>
                </c:pt>
                <c:pt idx="2">
                  <c:v>1872.7925</c:v>
                </c:pt>
                <c:pt idx="3">
                  <c:v>1882.9450000000002</c:v>
                </c:pt>
                <c:pt idx="4">
                  <c:v>1895.4475</c:v>
                </c:pt>
                <c:pt idx="5">
                  <c:v>1882.2325000000001</c:v>
                </c:pt>
                <c:pt idx="6">
                  <c:v>1854.7350000000001</c:v>
                </c:pt>
                <c:pt idx="7">
                  <c:v>1843.0375000000001</c:v>
                </c:pt>
                <c:pt idx="8">
                  <c:v>1869.5475000000001</c:v>
                </c:pt>
                <c:pt idx="9">
                  <c:v>1901.2849999999999</c:v>
                </c:pt>
                <c:pt idx="10">
                  <c:v>1885.3575000000001</c:v>
                </c:pt>
                <c:pt idx="11">
                  <c:v>1935.0800000000002</c:v>
                </c:pt>
                <c:pt idx="12">
                  <c:v>2034.4499999999998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1A-47D9-8AFB-B48F9A83F102}"/>
            </c:ext>
          </c:extLst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2010</c:v>
                </c:pt>
                <c:pt idx="1">
                  <c:v> 2011</c:v>
                </c:pt>
                <c:pt idx="2">
                  <c:v> 2012</c:v>
                </c:pt>
                <c:pt idx="3">
                  <c:v> 2013</c:v>
                </c:pt>
                <c:pt idx="4">
                  <c:v> 2014 </c:v>
                </c:pt>
                <c:pt idx="5">
                  <c:v> 2015 </c:v>
                </c:pt>
                <c:pt idx="6">
                  <c:v> 2016 </c:v>
                </c:pt>
                <c:pt idx="7">
                  <c:v> 2017</c:v>
                </c:pt>
                <c:pt idx="8">
                  <c:v> 2018  </c:v>
                </c:pt>
                <c:pt idx="9">
                  <c:v> 2019</c:v>
                </c:pt>
                <c:pt idx="10">
                  <c:v> 2020</c:v>
                </c:pt>
                <c:pt idx="11">
                  <c:v> 2021 </c:v>
                </c:pt>
                <c:pt idx="12">
                  <c:v> 2022 (P)</c:v>
                </c:pt>
              </c:strCache>
            </c:strRef>
          </c:cat>
          <c:val>
            <c:numRef>
              <c:f>'10.1.4'!$D$8:$D$20</c:f>
              <c:numCache>
                <c:formatCode>#,##0.0__;\–#,##0.0__;0.0__;@__</c:formatCode>
                <c:ptCount val="13"/>
                <c:pt idx="0">
                  <c:v>2088.605</c:v>
                </c:pt>
                <c:pt idx="1">
                  <c:v>2147.29</c:v>
                </c:pt>
                <c:pt idx="2">
                  <c:v>2172.1475</c:v>
                </c:pt>
                <c:pt idx="3">
                  <c:v>2214.0100000000002</c:v>
                </c:pt>
                <c:pt idx="4">
                  <c:v>2247.6350000000002</c:v>
                </c:pt>
                <c:pt idx="5">
                  <c:v>2257.0299999999997</c:v>
                </c:pt>
                <c:pt idx="6">
                  <c:v>2266.0324999999998</c:v>
                </c:pt>
                <c:pt idx="7">
                  <c:v>2279.38</c:v>
                </c:pt>
                <c:pt idx="8">
                  <c:v>2289.2775000000001</c:v>
                </c:pt>
                <c:pt idx="9">
                  <c:v>2315.1725000000001</c:v>
                </c:pt>
                <c:pt idx="10">
                  <c:v>2231.7325000000001</c:v>
                </c:pt>
                <c:pt idx="11">
                  <c:v>2334.6849999999999</c:v>
                </c:pt>
                <c:pt idx="12">
                  <c:v>2426.5750000000003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1A-47D9-8AFB-B48F9A83F102}"/>
            </c:ext>
          </c:extLst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2010</c:v>
                </c:pt>
                <c:pt idx="1">
                  <c:v> 2011</c:v>
                </c:pt>
                <c:pt idx="2">
                  <c:v> 2012</c:v>
                </c:pt>
                <c:pt idx="3">
                  <c:v> 2013</c:v>
                </c:pt>
                <c:pt idx="4">
                  <c:v> 2014 </c:v>
                </c:pt>
                <c:pt idx="5">
                  <c:v> 2015 </c:v>
                </c:pt>
                <c:pt idx="6">
                  <c:v> 2016 </c:v>
                </c:pt>
                <c:pt idx="7">
                  <c:v> 2017</c:v>
                </c:pt>
                <c:pt idx="8">
                  <c:v> 2018  </c:v>
                </c:pt>
                <c:pt idx="9">
                  <c:v> 2019</c:v>
                </c:pt>
                <c:pt idx="10">
                  <c:v> 2020</c:v>
                </c:pt>
                <c:pt idx="11">
                  <c:v> 2021 </c:v>
                </c:pt>
                <c:pt idx="12">
                  <c:v> 2022 (P)</c:v>
                </c:pt>
              </c:strCache>
            </c:strRef>
          </c:cat>
          <c:val>
            <c:numRef>
              <c:f>'10.1.4'!$C$8:$C$20</c:f>
              <c:numCache>
                <c:formatCode>#,##0.0__;\–#,##0.0__;0.0__;@__</c:formatCode>
                <c:ptCount val="13"/>
                <c:pt idx="0">
                  <c:v>1875.23</c:v>
                </c:pt>
                <c:pt idx="1">
                  <c:v>1894.8425</c:v>
                </c:pt>
                <c:pt idx="2">
                  <c:v>1883.5400000000002</c:v>
                </c:pt>
                <c:pt idx="3">
                  <c:v>1883.7600000000002</c:v>
                </c:pt>
                <c:pt idx="4">
                  <c:v>1881.91</c:v>
                </c:pt>
                <c:pt idx="5">
                  <c:v>1902.365</c:v>
                </c:pt>
                <c:pt idx="6">
                  <c:v>1897.5025000000001</c:v>
                </c:pt>
                <c:pt idx="7">
                  <c:v>1900.1000000000001</c:v>
                </c:pt>
                <c:pt idx="8">
                  <c:v>1919.42</c:v>
                </c:pt>
                <c:pt idx="9">
                  <c:v>1955.1875</c:v>
                </c:pt>
                <c:pt idx="10">
                  <c:v>1903.575</c:v>
                </c:pt>
                <c:pt idx="11">
                  <c:v>2022.5874999999999</c:v>
                </c:pt>
                <c:pt idx="12">
                  <c:v>2115.1350000000002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1A-47D9-8AFB-B48F9A83F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062912"/>
        <c:axId val="226640448"/>
      </c:lineChart>
      <c:catAx>
        <c:axId val="22506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64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640448"/>
        <c:scaling>
          <c:orientation val="minMax"/>
          <c:max val="35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062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601844377802839"/>
          <c:y val="0.9160692458569033"/>
          <c:w val="0.67980295566502935"/>
          <c:h val="5.99521787699030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Industriales
(Medias anuales)</a:t>
            </a:r>
          </a:p>
        </c:rich>
      </c:tx>
      <c:layout>
        <c:manualLayout>
          <c:xMode val="edge"/>
          <c:yMode val="edge"/>
          <c:x val="0.35297798992309731"/>
          <c:y val="2.67380144587208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0000000000000022E-2"/>
          <c:y val="0.15040353786622684"/>
          <c:w val="0.92399732328076567"/>
          <c:h val="0.55013245234892905"/>
        </c:manualLayout>
      </c:layout>
      <c:lineChart>
        <c:grouping val="standard"/>
        <c:varyColors val="0"/>
        <c:ser>
          <c:idx val="0"/>
          <c:order val="0"/>
          <c:tx>
            <c:strRef>
              <c:f>'10.1.6.2'!$B$6:$B$7</c:f>
              <c:strCache>
                <c:ptCount val="2"/>
                <c:pt idx="0">
                  <c:v>Índice General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2013</c:v>
                </c:pt>
                <c:pt idx="1">
                  <c:v>   2014</c:v>
                </c:pt>
                <c:pt idx="2">
                  <c:v>   2015</c:v>
                </c:pt>
                <c:pt idx="3">
                  <c:v>   2016</c:v>
                </c:pt>
                <c:pt idx="4">
                  <c:v>   2017</c:v>
                </c:pt>
                <c:pt idx="5">
                  <c:v>   2018</c:v>
                </c:pt>
                <c:pt idx="6">
                  <c:v>   2019</c:v>
                </c:pt>
                <c:pt idx="7">
                  <c:v>   2020</c:v>
                </c:pt>
                <c:pt idx="8">
                  <c:v>   2021</c:v>
                </c:pt>
                <c:pt idx="9">
                  <c:v>   2022</c:v>
                </c:pt>
              </c:strCache>
            </c:strRef>
          </c:cat>
          <c:val>
            <c:numRef>
              <c:f>'10.1.6.2'!$B$9:$B$18</c:f>
              <c:numCache>
                <c:formatCode>#,##0.0__;\–#,##0.0__;0.0__;@__</c:formatCode>
                <c:ptCount val="10"/>
                <c:pt idx="0">
                  <c:v>103.49591666666667</c:v>
                </c:pt>
                <c:pt idx="1">
                  <c:v>102.11191666666666</c:v>
                </c:pt>
                <c:pt idx="2">
                  <c:v>99.999916666666664</c:v>
                </c:pt>
                <c:pt idx="3">
                  <c:v>96.868916666666678</c:v>
                </c:pt>
                <c:pt idx="4">
                  <c:v>101.09016666666668</c:v>
                </c:pt>
                <c:pt idx="5">
                  <c:v>104.10041666666667</c:v>
                </c:pt>
                <c:pt idx="6">
                  <c:v>103.64491666666667</c:v>
                </c:pt>
                <c:pt idx="7">
                  <c:v>99.202249999999992</c:v>
                </c:pt>
                <c:pt idx="8">
                  <c:v>116.35699999999999</c:v>
                </c:pt>
                <c:pt idx="9">
                  <c:v>157.72183333333331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9-4E03-9D77-FFAE8F0428A4}"/>
            </c:ext>
          </c:extLst>
        </c:ser>
        <c:ser>
          <c:idx val="1"/>
          <c:order val="1"/>
          <c:tx>
            <c:strRef>
              <c:f>'10.1.6.2'!$C$6:$C$7</c:f>
              <c:strCache>
                <c:ptCount val="2"/>
                <c:pt idx="0">
                  <c:v>Industria de la Alimentación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2013</c:v>
                </c:pt>
                <c:pt idx="1">
                  <c:v>   2014</c:v>
                </c:pt>
                <c:pt idx="2">
                  <c:v>   2015</c:v>
                </c:pt>
                <c:pt idx="3">
                  <c:v>   2016</c:v>
                </c:pt>
                <c:pt idx="4">
                  <c:v>   2017</c:v>
                </c:pt>
                <c:pt idx="5">
                  <c:v>   2018</c:v>
                </c:pt>
                <c:pt idx="6">
                  <c:v>   2019</c:v>
                </c:pt>
                <c:pt idx="7">
                  <c:v>   2020</c:v>
                </c:pt>
                <c:pt idx="8">
                  <c:v>   2021</c:v>
                </c:pt>
                <c:pt idx="9">
                  <c:v>   2022</c:v>
                </c:pt>
              </c:strCache>
            </c:strRef>
          </c:cat>
          <c:val>
            <c:numRef>
              <c:f>'10.1.6.2'!$C$9:$C$18</c:f>
              <c:numCache>
                <c:formatCode>#,##0.0__;\–#,##0.0__;0.0__;@__</c:formatCode>
                <c:ptCount val="10"/>
                <c:pt idx="0">
                  <c:v>101.30649999999999</c:v>
                </c:pt>
                <c:pt idx="1">
                  <c:v>99.053166666666655</c:v>
                </c:pt>
                <c:pt idx="2">
                  <c:v>100</c:v>
                </c:pt>
                <c:pt idx="3">
                  <c:v>99.295749999999998</c:v>
                </c:pt>
                <c:pt idx="4">
                  <c:v>101.55691666666667</c:v>
                </c:pt>
                <c:pt idx="5">
                  <c:v>100.64708333333334</c:v>
                </c:pt>
                <c:pt idx="6">
                  <c:v>100.61166666666668</c:v>
                </c:pt>
                <c:pt idx="7">
                  <c:v>102.05941666666668</c:v>
                </c:pt>
                <c:pt idx="8">
                  <c:v>108.46033333333332</c:v>
                </c:pt>
                <c:pt idx="9">
                  <c:v>127.20783333333333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69-4E03-9D77-FFAE8F0428A4}"/>
            </c:ext>
          </c:extLst>
        </c:ser>
        <c:ser>
          <c:idx val="2"/>
          <c:order val="2"/>
          <c:tx>
            <c:strRef>
              <c:f>'10.1.6.2'!$D$6:$D$7</c:f>
              <c:strCache>
                <c:ptCount val="2"/>
                <c:pt idx="0">
                  <c:v> Fabricación de bebidas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2013</c:v>
                </c:pt>
                <c:pt idx="1">
                  <c:v>   2014</c:v>
                </c:pt>
                <c:pt idx="2">
                  <c:v>   2015</c:v>
                </c:pt>
                <c:pt idx="3">
                  <c:v>   2016</c:v>
                </c:pt>
                <c:pt idx="4">
                  <c:v>   2017</c:v>
                </c:pt>
                <c:pt idx="5">
                  <c:v>   2018</c:v>
                </c:pt>
                <c:pt idx="6">
                  <c:v>   2019</c:v>
                </c:pt>
                <c:pt idx="7">
                  <c:v>   2020</c:v>
                </c:pt>
                <c:pt idx="8">
                  <c:v>   2021</c:v>
                </c:pt>
                <c:pt idx="9">
                  <c:v>   2022</c:v>
                </c:pt>
              </c:strCache>
            </c:strRef>
          </c:cat>
          <c:val>
            <c:numRef>
              <c:f>'10.1.6.2'!$D$9:$D$18</c:f>
              <c:numCache>
                <c:formatCode>#,##0.0__;\–#,##0.0__;0.0__;@__</c:formatCode>
                <c:ptCount val="10"/>
                <c:pt idx="0">
                  <c:v>99.026333333333312</c:v>
                </c:pt>
                <c:pt idx="1">
                  <c:v>99.281249999999986</c:v>
                </c:pt>
                <c:pt idx="2">
                  <c:v>100</c:v>
                </c:pt>
                <c:pt idx="3">
                  <c:v>100.58066666666667</c:v>
                </c:pt>
                <c:pt idx="4">
                  <c:v>101.98208333333331</c:v>
                </c:pt>
                <c:pt idx="5">
                  <c:v>105.28149999999998</c:v>
                </c:pt>
                <c:pt idx="6">
                  <c:v>105.88933333333331</c:v>
                </c:pt>
                <c:pt idx="7">
                  <c:v>106.47641666666668</c:v>
                </c:pt>
                <c:pt idx="8">
                  <c:v>106.30941666666668</c:v>
                </c:pt>
                <c:pt idx="9">
                  <c:v>111.63574999999999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69-4E03-9D77-FFAE8F0428A4}"/>
            </c:ext>
          </c:extLst>
        </c:ser>
        <c:ser>
          <c:idx val="3"/>
          <c:order val="3"/>
          <c:tx>
            <c:strRef>
              <c:f>'10.1.6.2'!$E$6:$E$7</c:f>
              <c:strCache>
                <c:ptCount val="2"/>
                <c:pt idx="0">
                  <c:v>Industria del tabaco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2013</c:v>
                </c:pt>
                <c:pt idx="1">
                  <c:v>   2014</c:v>
                </c:pt>
                <c:pt idx="2">
                  <c:v>   2015</c:v>
                </c:pt>
                <c:pt idx="3">
                  <c:v>   2016</c:v>
                </c:pt>
                <c:pt idx="4">
                  <c:v>   2017</c:v>
                </c:pt>
                <c:pt idx="5">
                  <c:v>   2018</c:v>
                </c:pt>
                <c:pt idx="6">
                  <c:v>   2019</c:v>
                </c:pt>
                <c:pt idx="7">
                  <c:v>   2020</c:v>
                </c:pt>
                <c:pt idx="8">
                  <c:v>   2021</c:v>
                </c:pt>
                <c:pt idx="9">
                  <c:v>   2022</c:v>
                </c:pt>
              </c:strCache>
            </c:strRef>
          </c:cat>
          <c:val>
            <c:numRef>
              <c:f>'10.1.6.2'!$E$9:$E$18</c:f>
              <c:numCache>
                <c:formatCode>#,##0.0__;\–#,##0.0__;0.0__;@__</c:formatCode>
                <c:ptCount val="10"/>
                <c:pt idx="0">
                  <c:v>95.432499999999962</c:v>
                </c:pt>
                <c:pt idx="1">
                  <c:v>97.706333333333319</c:v>
                </c:pt>
                <c:pt idx="2">
                  <c:v>100</c:v>
                </c:pt>
                <c:pt idx="3">
                  <c:v>100.44416666666667</c:v>
                </c:pt>
                <c:pt idx="4">
                  <c:v>103.33033333333331</c:v>
                </c:pt>
                <c:pt idx="5">
                  <c:v>105.04900000000002</c:v>
                </c:pt>
                <c:pt idx="6">
                  <c:v>106.08108333333332</c:v>
                </c:pt>
                <c:pt idx="7">
                  <c:v>107.75883333333333</c:v>
                </c:pt>
                <c:pt idx="8">
                  <c:v>108.51375</c:v>
                </c:pt>
                <c:pt idx="9">
                  <c:v>109.19016666666664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69-4E03-9D77-FFAE8F0428A4}"/>
            </c:ext>
          </c:extLst>
        </c:ser>
        <c:ser>
          <c:idx val="4"/>
          <c:order val="4"/>
          <c:tx>
            <c:strRef>
              <c:f>'10.1.6.2'!$F$6</c:f>
              <c:strCache>
                <c:ptCount val="1"/>
                <c:pt idx="0">
                  <c:v>Industria de la madera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2013</c:v>
                </c:pt>
                <c:pt idx="1">
                  <c:v>   2014</c:v>
                </c:pt>
                <c:pt idx="2">
                  <c:v>   2015</c:v>
                </c:pt>
                <c:pt idx="3">
                  <c:v>   2016</c:v>
                </c:pt>
                <c:pt idx="4">
                  <c:v>   2017</c:v>
                </c:pt>
                <c:pt idx="5">
                  <c:v>   2018</c:v>
                </c:pt>
                <c:pt idx="6">
                  <c:v>   2019</c:v>
                </c:pt>
                <c:pt idx="7">
                  <c:v>   2020</c:v>
                </c:pt>
                <c:pt idx="8">
                  <c:v>   2021</c:v>
                </c:pt>
                <c:pt idx="9">
                  <c:v>   2022</c:v>
                </c:pt>
              </c:strCache>
            </c:strRef>
          </c:cat>
          <c:val>
            <c:numRef>
              <c:f>'10.1.6.2'!$F$9:$F$18</c:f>
              <c:numCache>
                <c:formatCode>#,##0.0__;\–#,##0.0__;0.0__;@__</c:formatCode>
                <c:ptCount val="10"/>
                <c:pt idx="0">
                  <c:v>98.44374999999998</c:v>
                </c:pt>
                <c:pt idx="1">
                  <c:v>98.996916666666664</c:v>
                </c:pt>
                <c:pt idx="2">
                  <c:v>100</c:v>
                </c:pt>
                <c:pt idx="3">
                  <c:v>100.96708333333333</c:v>
                </c:pt>
                <c:pt idx="4">
                  <c:v>101.52966666666667</c:v>
                </c:pt>
                <c:pt idx="5">
                  <c:v>103.56675000000001</c:v>
                </c:pt>
                <c:pt idx="6">
                  <c:v>104.99058333333335</c:v>
                </c:pt>
                <c:pt idx="7">
                  <c:v>105.19866666666667</c:v>
                </c:pt>
                <c:pt idx="8">
                  <c:v>111.27366666666667</c:v>
                </c:pt>
                <c:pt idx="9">
                  <c:v>132.60408333333334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69-4E03-9D77-FFAE8F0428A4}"/>
            </c:ext>
          </c:extLst>
        </c:ser>
        <c:ser>
          <c:idx val="5"/>
          <c:order val="5"/>
          <c:tx>
            <c:strRef>
              <c:f>'10.1.6.2'!$G$6:$G$7</c:f>
              <c:strCache>
                <c:ptCount val="2"/>
                <c:pt idx="0">
                  <c:v>Industria del papel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2013</c:v>
                </c:pt>
                <c:pt idx="1">
                  <c:v>   2014</c:v>
                </c:pt>
                <c:pt idx="2">
                  <c:v>   2015</c:v>
                </c:pt>
                <c:pt idx="3">
                  <c:v>   2016</c:v>
                </c:pt>
                <c:pt idx="4">
                  <c:v>   2017</c:v>
                </c:pt>
                <c:pt idx="5">
                  <c:v>   2018</c:v>
                </c:pt>
                <c:pt idx="6">
                  <c:v>   2019</c:v>
                </c:pt>
                <c:pt idx="7">
                  <c:v>   2020</c:v>
                </c:pt>
                <c:pt idx="8">
                  <c:v>   2021</c:v>
                </c:pt>
                <c:pt idx="9">
                  <c:v>   2022</c:v>
                </c:pt>
              </c:strCache>
            </c:strRef>
          </c:cat>
          <c:val>
            <c:numRef>
              <c:f>'10.1.6.2'!$G$9:$G$18</c:f>
              <c:numCache>
                <c:formatCode>#,##0.0__;\–#,##0.0__;0.0__;@__</c:formatCode>
                <c:ptCount val="10"/>
                <c:pt idx="0">
                  <c:v>99.086083333333349</c:v>
                </c:pt>
                <c:pt idx="1">
                  <c:v>98.62266666666666</c:v>
                </c:pt>
                <c:pt idx="2">
                  <c:v>100</c:v>
                </c:pt>
                <c:pt idx="3">
                  <c:v>99.346083333333354</c:v>
                </c:pt>
                <c:pt idx="4">
                  <c:v>101.61091666666665</c:v>
                </c:pt>
                <c:pt idx="5">
                  <c:v>105.49758333333331</c:v>
                </c:pt>
                <c:pt idx="6">
                  <c:v>105.47183333333334</c:v>
                </c:pt>
                <c:pt idx="7">
                  <c:v>103.46783333333333</c:v>
                </c:pt>
                <c:pt idx="8">
                  <c:v>112.0955</c:v>
                </c:pt>
                <c:pt idx="9">
                  <c:v>137.66091666666668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69-4E03-9D77-FFAE8F0428A4}"/>
            </c:ext>
          </c:extLst>
        </c:ser>
        <c:ser>
          <c:idx val="6"/>
          <c:order val="6"/>
          <c:tx>
            <c:strRef>
              <c:f>'10.1.6.2'!$H$6:$H$7</c:f>
              <c:strCache>
                <c:ptCount val="2"/>
                <c:pt idx="0">
                  <c:v>Fabricación de Muebles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'10.1.6.2'!$A$9:$A$18</c:f>
              <c:strCache>
                <c:ptCount val="10"/>
                <c:pt idx="0">
                  <c:v>   2013</c:v>
                </c:pt>
                <c:pt idx="1">
                  <c:v>   2014</c:v>
                </c:pt>
                <c:pt idx="2">
                  <c:v>   2015</c:v>
                </c:pt>
                <c:pt idx="3">
                  <c:v>   2016</c:v>
                </c:pt>
                <c:pt idx="4">
                  <c:v>   2017</c:v>
                </c:pt>
                <c:pt idx="5">
                  <c:v>   2018</c:v>
                </c:pt>
                <c:pt idx="6">
                  <c:v>   2019</c:v>
                </c:pt>
                <c:pt idx="7">
                  <c:v>   2020</c:v>
                </c:pt>
                <c:pt idx="8">
                  <c:v>   2021</c:v>
                </c:pt>
                <c:pt idx="9">
                  <c:v>   2022</c:v>
                </c:pt>
              </c:strCache>
            </c:strRef>
          </c:cat>
          <c:val>
            <c:numRef>
              <c:f>'10.1.6.2'!$H$9:$H$18</c:f>
              <c:numCache>
                <c:formatCode>#,##0.0__;\–#,##0.0__;0.0__;@__</c:formatCode>
                <c:ptCount val="10"/>
                <c:pt idx="0">
                  <c:v>98.845666666666659</c:v>
                </c:pt>
                <c:pt idx="1">
                  <c:v>99.458750000000009</c:v>
                </c:pt>
                <c:pt idx="2">
                  <c:v>100</c:v>
                </c:pt>
                <c:pt idx="3">
                  <c:v>101.015</c:v>
                </c:pt>
                <c:pt idx="4">
                  <c:v>101.88433333333334</c:v>
                </c:pt>
                <c:pt idx="5">
                  <c:v>102.88641666666666</c:v>
                </c:pt>
                <c:pt idx="6">
                  <c:v>104.07674999999999</c:v>
                </c:pt>
                <c:pt idx="7">
                  <c:v>105.03750000000002</c:v>
                </c:pt>
                <c:pt idx="8">
                  <c:v>108.35108333333335</c:v>
                </c:pt>
                <c:pt idx="9">
                  <c:v>116.75775000000003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69-4E03-9D77-FFAE8F042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89824"/>
        <c:axId val="226642176"/>
      </c:lineChart>
      <c:catAx>
        <c:axId val="4698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642176"/>
        <c:crosses val="autoZero"/>
        <c:auto val="1"/>
        <c:lblAlgn val="ctr"/>
        <c:lblOffset val="100"/>
        <c:tickMarkSkip val="1"/>
        <c:noMultiLvlLbl val="0"/>
      </c:catAx>
      <c:valAx>
        <c:axId val="226642176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89824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276595744680848E-2"/>
          <c:y val="0.77361988500564871"/>
          <c:w val="0.91148936170212103"/>
          <c:h val="0.217469184264263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corrientes a precios básicos 
de los componentes de la Producción de la Rama Agraria 
(millones de euros)</a:t>
            </a:r>
          </a:p>
        </c:rich>
      </c:tx>
      <c:layout>
        <c:manualLayout>
          <c:xMode val="edge"/>
          <c:yMode val="edge"/>
          <c:x val="0.25411853529633827"/>
          <c:y val="2.74193494800492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313150191537824E-2"/>
          <c:y val="0.26935483870967925"/>
          <c:w val="0.90621151454015481"/>
          <c:h val="0.60806451612903545"/>
        </c:manualLayout>
      </c:layout>
      <c:barChart>
        <c:barDir val="col"/>
        <c:grouping val="stacked"/>
        <c:varyColors val="0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'10.2.1.1'!$A$11:$A$21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  <c:pt idx="10">
                  <c:v>2022(E)</c:v>
                </c:pt>
              </c:strCache>
            </c:strRef>
          </c:cat>
          <c:val>
            <c:numRef>
              <c:f>'10.2.1.1'!$C$11:$C$21</c:f>
              <c:numCache>
                <c:formatCode>#,##0.0__;\–#,##0.0__;0.0__;@__</c:formatCode>
                <c:ptCount val="11"/>
                <c:pt idx="0">
                  <c:v>24030.3</c:v>
                </c:pt>
                <c:pt idx="1">
                  <c:v>25895.9</c:v>
                </c:pt>
                <c:pt idx="2">
                  <c:v>25585.000000000004</c:v>
                </c:pt>
                <c:pt idx="3">
                  <c:v>27192.199999999997</c:v>
                </c:pt>
                <c:pt idx="4">
                  <c:v>29398.100000000002</c:v>
                </c:pt>
                <c:pt idx="5">
                  <c:v>29981.399999999998</c:v>
                </c:pt>
                <c:pt idx="6">
                  <c:v>31405.699999999997</c:v>
                </c:pt>
                <c:pt idx="7">
                  <c:v>30108.300000000003</c:v>
                </c:pt>
                <c:pt idx="8">
                  <c:v>30484.7</c:v>
                </c:pt>
                <c:pt idx="9">
                  <c:v>34999.799999999996</c:v>
                </c:pt>
                <c:pt idx="10">
                  <c:v>36276.100000000006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D-4C16-8061-0527E62A335C}"/>
            </c:ext>
          </c:extLst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'10.2.1.1'!$A$11:$A$21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  <c:pt idx="10">
                  <c:v>2022(E)</c:v>
                </c:pt>
              </c:strCache>
            </c:strRef>
          </c:cat>
          <c:val>
            <c:numRef>
              <c:f>'10.2.1.1'!$D$11:$D$21</c:f>
              <c:numCache>
                <c:formatCode>#,##0.0__;\–#,##0.0__;0.0__;@__</c:formatCode>
                <c:ptCount val="11"/>
                <c:pt idx="0">
                  <c:v>16245.1</c:v>
                </c:pt>
                <c:pt idx="1">
                  <c:v>16457.7</c:v>
                </c:pt>
                <c:pt idx="2">
                  <c:v>16681.5</c:v>
                </c:pt>
                <c:pt idx="3">
                  <c:v>16727.300000000003</c:v>
                </c:pt>
                <c:pt idx="4">
                  <c:v>17310.599999999999</c:v>
                </c:pt>
                <c:pt idx="5">
                  <c:v>18962.000000000004</c:v>
                </c:pt>
                <c:pt idx="6">
                  <c:v>19000.5</c:v>
                </c:pt>
                <c:pt idx="7">
                  <c:v>19919.599999999999</c:v>
                </c:pt>
                <c:pt idx="8">
                  <c:v>19732.300000000003</c:v>
                </c:pt>
                <c:pt idx="9">
                  <c:v>20478.599999999999</c:v>
                </c:pt>
                <c:pt idx="10">
                  <c:v>25089.9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5D-4C16-8061-0527E62A335C}"/>
            </c:ext>
          </c:extLst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'10.2.1.1'!$A$11:$A$21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  <c:pt idx="10">
                  <c:v>2022(E)</c:v>
                </c:pt>
              </c:strCache>
            </c:strRef>
          </c:cat>
          <c:val>
            <c:numRef>
              <c:f>'10.2.1.1'!$E$11:$E$21</c:f>
              <c:numCache>
                <c:formatCode>#,##0.0__;\–#,##0.0__;0.0__;@__</c:formatCode>
                <c:ptCount val="11"/>
                <c:pt idx="0">
                  <c:v>442.5</c:v>
                </c:pt>
                <c:pt idx="1">
                  <c:v>468.7</c:v>
                </c:pt>
                <c:pt idx="2">
                  <c:v>520.20000000000005</c:v>
                </c:pt>
                <c:pt idx="3">
                  <c:v>514.9</c:v>
                </c:pt>
                <c:pt idx="4">
                  <c:v>503.7</c:v>
                </c:pt>
                <c:pt idx="5">
                  <c:v>506.1</c:v>
                </c:pt>
                <c:pt idx="6">
                  <c:v>528.6</c:v>
                </c:pt>
                <c:pt idx="7">
                  <c:v>558</c:v>
                </c:pt>
                <c:pt idx="8">
                  <c:v>609.9</c:v>
                </c:pt>
                <c:pt idx="9">
                  <c:v>680.6</c:v>
                </c:pt>
                <c:pt idx="10">
                  <c:v>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5D-4C16-8061-0527E62A335C}"/>
            </c:ext>
          </c:extLst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'10.2.1.1'!$A$11:$A$21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  <c:pt idx="10">
                  <c:v>2022(E)</c:v>
                </c:pt>
              </c:strCache>
            </c:strRef>
          </c:cat>
          <c:val>
            <c:numRef>
              <c:f>'10.2.1.1'!$F$11:$F$21</c:f>
              <c:numCache>
                <c:formatCode>#,##0.0__;\–#,##0.0__;0.0__;@__</c:formatCode>
                <c:ptCount val="11"/>
                <c:pt idx="0">
                  <c:v>1236.5999999999999</c:v>
                </c:pt>
                <c:pt idx="1">
                  <c:v>1242.3</c:v>
                </c:pt>
                <c:pt idx="2">
                  <c:v>1207.0999999999999</c:v>
                </c:pt>
                <c:pt idx="3">
                  <c:v>1207.5999999999999</c:v>
                </c:pt>
                <c:pt idx="4">
                  <c:v>1199.2</c:v>
                </c:pt>
                <c:pt idx="5">
                  <c:v>1191.3</c:v>
                </c:pt>
                <c:pt idx="6">
                  <c:v>1209.7</c:v>
                </c:pt>
                <c:pt idx="7">
                  <c:v>1203.0999999999999</c:v>
                </c:pt>
                <c:pt idx="8">
                  <c:v>960.3</c:v>
                </c:pt>
                <c:pt idx="9">
                  <c:v>943.30000000000007</c:v>
                </c:pt>
                <c:pt idx="10">
                  <c:v>1021.9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5D-4C16-8061-0527E62A3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699776"/>
        <c:axId val="226644480"/>
      </c:barChart>
      <c:catAx>
        <c:axId val="22669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64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6444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6997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7313150191537824E-2"/>
          <c:y val="0.1596774193548387"/>
          <c:w val="0.90683015132734668"/>
          <c:h val="7.58064516129036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324" r="0.74803149606299324" t="0.98425196850393659" header="0" footer="0"/>
    <c:pageSetup paperSize="9" orientation="landscape" horizontalDpi="300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componentes de la Producción 
de la Rama Agraria. </a:t>
            </a:r>
          </a:p>
        </c:rich>
      </c:tx>
      <c:layout>
        <c:manualLayout>
          <c:xMode val="edge"/>
          <c:yMode val="edge"/>
          <c:x val="0.26932666619797518"/>
          <c:y val="4.07335821506709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951169961521154"/>
          <c:y val="0.40909090909091073"/>
          <c:w val="0.58997466333363269"/>
          <c:h val="0.4136363636363638"/>
        </c:manualLayout>
      </c:layout>
      <c:pie3DChart>
        <c:varyColors val="1"/>
        <c:ser>
          <c:idx val="0"/>
          <c:order val="0"/>
          <c:tx>
            <c:v>Producción rama agreria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D1-46E5-A666-2703E29FBAB4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D1-46E5-A666-2703E29FBAB4}"/>
              </c:ext>
            </c:extLst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D1-46E5-A666-2703E29FBAB4}"/>
              </c:ext>
            </c:extLst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D1-46E5-A666-2703E29FBAB4}"/>
              </c:ext>
            </c:extLst>
          </c:dPt>
          <c:dLbls>
            <c:dLbl>
              <c:idx val="0"/>
              <c:layout>
                <c:manualLayout>
                  <c:x val="-5.2473473482706832E-2"/>
                  <c:y val="0.18501067306963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D1-46E5-A666-2703E29FBAB4}"/>
                </c:ext>
              </c:extLst>
            </c:dLbl>
            <c:dLbl>
              <c:idx val="1"/>
              <c:layout>
                <c:manualLayout>
                  <c:x val="-6.1078729863971996E-2"/>
                  <c:y val="0.245889559109877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D1-46E5-A666-2703E29FBAB4}"/>
                </c:ext>
              </c:extLst>
            </c:dLbl>
            <c:dLbl>
              <c:idx val="2"/>
              <c:layout>
                <c:manualLayout>
                  <c:x val="-0.15847642925495656"/>
                  <c:y val="-0.109558715864443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D1-46E5-A666-2703E29FBAB4}"/>
                </c:ext>
              </c:extLst>
            </c:dLbl>
            <c:dLbl>
              <c:idx val="3"/>
              <c:layout>
                <c:manualLayout>
                  <c:x val="0.45069732256134504"/>
                  <c:y val="-6.34801645859059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D1-46E5-A666-2703E29FBAB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'10.2.1.2'!$C$6:$F$9</c:f>
              <c:strCache>
                <c:ptCount val="4"/>
                <c:pt idx="0">
                  <c:v>Producción vegetal</c:v>
                </c:pt>
                <c:pt idx="1">
                  <c:v>Producción animal</c:v>
                </c:pt>
                <c:pt idx="2">
                  <c:v>Producción de servicios agrarios</c:v>
                </c:pt>
                <c:pt idx="3">
                  <c:v>Actividades Secundarias No Agrarias No Separables</c:v>
                </c:pt>
              </c:strCache>
            </c:strRef>
          </c:cat>
          <c:val>
            <c:numRef>
              <c:f>'10.2.1.2'!$C$20:$F$20</c:f>
              <c:numCache>
                <c:formatCode>#,##0.0__;\–#,##0.0__;0.0__;@__</c:formatCode>
                <c:ptCount val="4"/>
                <c:pt idx="0">
                  <c:v>57.424424467207736</c:v>
                </c:pt>
                <c:pt idx="1">
                  <c:v>39.71686778456877</c:v>
                </c:pt>
                <c:pt idx="2">
                  <c:v>1.2410581286932953</c:v>
                </c:pt>
                <c:pt idx="3">
                  <c:v>1.6176496195302024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2D1-46E5-A666-2703E29FBAB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constantes de 2000 a precios básicos de los componentes de la Producción de la Rama Agraria 
(millones de euros)</a:t>
            </a:r>
          </a:p>
        </c:rich>
      </c:tx>
      <c:layout>
        <c:manualLayout>
          <c:xMode val="edge"/>
          <c:yMode val="edge"/>
          <c:x val="0.12975292081852596"/>
          <c:y val="2.551838105310046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608238917679151E-2"/>
          <c:y val="0.32535935842703106"/>
          <c:w val="0.90585354277684527"/>
          <c:h val="0.59968195474786057"/>
        </c:manualLayout>
      </c:layout>
      <c:barChart>
        <c:barDir val="col"/>
        <c:grouping val="stacked"/>
        <c:varyColors val="0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'10.2.1.3'!$A$11:$A$20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</c:strCache>
            </c:strRef>
          </c:cat>
          <c:val>
            <c:numRef>
              <c:f>'10.2.1.3'!$C$11:$C$20</c:f>
              <c:numCache>
                <c:formatCode>#,##0.0__;\–#,##0.0__;0.0__;@__</c:formatCode>
                <c:ptCount val="10"/>
                <c:pt idx="0">
                  <c:v>22902.1</c:v>
                </c:pt>
                <c:pt idx="1">
                  <c:v>23433.200000000001</c:v>
                </c:pt>
                <c:pt idx="2">
                  <c:v>26123.1</c:v>
                </c:pt>
                <c:pt idx="3">
                  <c:v>23758.799999999996</c:v>
                </c:pt>
                <c:pt idx="4">
                  <c:v>26460.199999999997</c:v>
                </c:pt>
                <c:pt idx="5">
                  <c:v>24873.399999999998</c:v>
                </c:pt>
                <c:pt idx="6">
                  <c:v>27338.2</c:v>
                </c:pt>
                <c:pt idx="7">
                  <c:v>27454.100000000006</c:v>
                </c:pt>
                <c:pt idx="8">
                  <c:v>27383</c:v>
                </c:pt>
                <c:pt idx="9">
                  <c:v>28084.3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E-473D-9F65-81C15E22424A}"/>
            </c:ext>
          </c:extLst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'10.2.1.3'!$A$11:$A$20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</c:strCache>
            </c:strRef>
          </c:cat>
          <c:val>
            <c:numRef>
              <c:f>'10.2.1.3'!$D$11:$D$20</c:f>
              <c:numCache>
                <c:formatCode>#,##0.0__;\–#,##0.0__;0.0__;@__</c:formatCode>
                <c:ptCount val="10"/>
                <c:pt idx="0">
                  <c:v>13229.699999999999</c:v>
                </c:pt>
                <c:pt idx="1">
                  <c:v>13422.8</c:v>
                </c:pt>
                <c:pt idx="2">
                  <c:v>13909.9</c:v>
                </c:pt>
                <c:pt idx="3">
                  <c:v>14795.100000000002</c:v>
                </c:pt>
                <c:pt idx="4">
                  <c:v>15288.900000000001</c:v>
                </c:pt>
                <c:pt idx="5">
                  <c:v>15534.699999999997</c:v>
                </c:pt>
                <c:pt idx="6">
                  <c:v>16092.599999999999</c:v>
                </c:pt>
                <c:pt idx="7">
                  <c:v>16512.899999999998</c:v>
                </c:pt>
                <c:pt idx="8">
                  <c:v>16264.5</c:v>
                </c:pt>
                <c:pt idx="9">
                  <c:v>16582.2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4E-473D-9F65-81C15E22424A}"/>
            </c:ext>
          </c:extLst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'10.2.1.3'!$A$11:$A$20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</c:strCache>
            </c:strRef>
          </c:cat>
          <c:val>
            <c:numRef>
              <c:f>'10.2.1.3'!$E$11:$E$20</c:f>
              <c:numCache>
                <c:formatCode>#,##0.0__;\–#,##0.0__;0.0__;@__</c:formatCode>
                <c:ptCount val="10"/>
                <c:pt idx="0">
                  <c:v>340.4</c:v>
                </c:pt>
                <c:pt idx="1">
                  <c:v>352</c:v>
                </c:pt>
                <c:pt idx="2">
                  <c:v>384</c:v>
                </c:pt>
                <c:pt idx="3">
                  <c:v>402.1</c:v>
                </c:pt>
                <c:pt idx="4">
                  <c:v>399.1</c:v>
                </c:pt>
                <c:pt idx="5">
                  <c:v>394.7</c:v>
                </c:pt>
                <c:pt idx="6">
                  <c:v>400.1</c:v>
                </c:pt>
                <c:pt idx="7">
                  <c:v>409.8</c:v>
                </c:pt>
                <c:pt idx="8">
                  <c:v>453</c:v>
                </c:pt>
                <c:pt idx="9">
                  <c:v>451.2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4E-473D-9F65-81C15E22424A}"/>
            </c:ext>
          </c:extLst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'10.2.1.3'!$A$11:$A$20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</c:strCache>
            </c:strRef>
          </c:cat>
          <c:val>
            <c:numRef>
              <c:f>'10.2.1.3'!$F$11:$F$20</c:f>
              <c:numCache>
                <c:formatCode>#,##0.0__;\–#,##0.0__;0.0__;@__</c:formatCode>
                <c:ptCount val="10"/>
                <c:pt idx="0">
                  <c:v>1032.7</c:v>
                </c:pt>
                <c:pt idx="1">
                  <c:v>1014.7</c:v>
                </c:pt>
                <c:pt idx="2">
                  <c:v>991.6</c:v>
                </c:pt>
                <c:pt idx="3">
                  <c:v>1014.9</c:v>
                </c:pt>
                <c:pt idx="4">
                  <c:v>1013.9</c:v>
                </c:pt>
                <c:pt idx="5">
                  <c:v>1013.8</c:v>
                </c:pt>
                <c:pt idx="6">
                  <c:v>1020.9</c:v>
                </c:pt>
                <c:pt idx="7">
                  <c:v>1015.5</c:v>
                </c:pt>
                <c:pt idx="8">
                  <c:v>1000.2</c:v>
                </c:pt>
                <c:pt idx="9">
                  <c:v>978.4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4E-473D-9F65-81C15E224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267072"/>
        <c:axId val="225223808"/>
      </c:barChart>
      <c:catAx>
        <c:axId val="22726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22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2238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2670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5063706494148924E-2"/>
          <c:y val="0.1515153875027857"/>
          <c:w val="0.89058634823565608"/>
          <c:h val="7.49602443434829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los consumos intermedios 
de la Rama Agraria (millones de euros)</a:t>
            </a:r>
          </a:p>
        </c:rich>
      </c:tx>
      <c:layout>
        <c:manualLayout>
          <c:xMode val="edge"/>
          <c:yMode val="edge"/>
          <c:x val="0.27534436452772393"/>
          <c:y val="3.12500215372421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516185487533503E-2"/>
          <c:y val="0.20312522138892189"/>
          <c:w val="0.92204381759266663"/>
          <c:h val="0.69196503989632729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'10.2.2.1'!$A$11:$A$21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  <c:pt idx="10">
                  <c:v>2022(E)</c:v>
                </c:pt>
              </c:strCache>
            </c:strRef>
          </c:cat>
          <c:val>
            <c:numRef>
              <c:f>'10.2.2.1'!$B$11:$B$21</c:f>
              <c:numCache>
                <c:formatCode>#,##0.0__;\–#,##0.0__;0.0__;@__</c:formatCode>
                <c:ptCount val="11"/>
                <c:pt idx="0">
                  <c:v>20625.099999999999</c:v>
                </c:pt>
                <c:pt idx="1">
                  <c:v>21445.200000000001</c:v>
                </c:pt>
                <c:pt idx="2">
                  <c:v>21097.4</c:v>
                </c:pt>
                <c:pt idx="3">
                  <c:v>21104.100000000002</c:v>
                </c:pt>
                <c:pt idx="4">
                  <c:v>21083.600000000002</c:v>
                </c:pt>
                <c:pt idx="5">
                  <c:v>21794.5</c:v>
                </c:pt>
                <c:pt idx="6">
                  <c:v>23401.500000000004</c:v>
                </c:pt>
                <c:pt idx="7">
                  <c:v>23844.5</c:v>
                </c:pt>
                <c:pt idx="8">
                  <c:v>23945.800000000003</c:v>
                </c:pt>
                <c:pt idx="9">
                  <c:v>27132.799999999999</c:v>
                </c:pt>
                <c:pt idx="10">
                  <c:v>34872.000000000007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C2-4F43-B9EA-442145F9A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254784"/>
        <c:axId val="225226112"/>
      </c:lineChart>
      <c:catAx>
        <c:axId val="22725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22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2261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254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consumos intermedios de la Rama Agraria
</a:t>
            </a:r>
          </a:p>
        </c:rich>
      </c:tx>
      <c:layout>
        <c:manualLayout>
          <c:xMode val="edge"/>
          <c:yMode val="edge"/>
          <c:x val="0.34176975328797699"/>
          <c:y val="3.71486385430871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196147110332748"/>
          <c:y val="0.22863295571446754"/>
          <c:w val="0.4842381786339755"/>
          <c:h val="0.46794969440624667"/>
        </c:manualLayout>
      </c:layout>
      <c:pie3DChart>
        <c:varyColors val="1"/>
        <c:ser>
          <c:idx val="0"/>
          <c:order val="0"/>
          <c:tx>
            <c:v>Consumos Intermedios</c:v>
          </c:tx>
          <c:spPr>
            <a:solidFill>
              <a:srgbClr val="9999FF"/>
            </a:solidFill>
            <a:ln w="25400">
              <a:noFill/>
            </a:ln>
          </c:spPr>
          <c:explosion val="35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D41-443C-A85C-D2F2FE7A81C9}"/>
              </c:ext>
            </c:extLst>
          </c:dPt>
          <c:dPt>
            <c:idx val="1"/>
            <c:bubble3D val="0"/>
            <c:spPr>
              <a:solidFill>
                <a:srgbClr val="99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D41-443C-A85C-D2F2FE7A81C9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D41-443C-A85C-D2F2FE7A81C9}"/>
              </c:ext>
            </c:extLst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D41-443C-A85C-D2F2FE7A81C9}"/>
              </c:ext>
            </c:extLst>
          </c:dPt>
          <c:dPt>
            <c:idx val="4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D41-443C-A85C-D2F2FE7A81C9}"/>
              </c:ext>
            </c:extLst>
          </c:dPt>
          <c:dPt>
            <c:idx val="5"/>
            <c:bubble3D val="0"/>
            <c:spPr>
              <a:solidFill>
                <a:srgbClr val="CCFF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D41-443C-A85C-D2F2FE7A81C9}"/>
              </c:ext>
            </c:extLst>
          </c:dPt>
          <c:dPt>
            <c:idx val="6"/>
            <c:bubble3D val="0"/>
            <c:spPr>
              <a:solidFill>
                <a:srgbClr val="FFFF9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D41-443C-A85C-D2F2FE7A81C9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ED41-443C-A85C-D2F2FE7A81C9}"/>
              </c:ext>
            </c:extLst>
          </c:dPt>
          <c:dPt>
            <c:idx val="8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ED41-443C-A85C-D2F2FE7A81C9}"/>
              </c:ext>
            </c:extLst>
          </c:dPt>
          <c:dPt>
            <c:idx val="9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ED41-443C-A85C-D2F2FE7A81C9}"/>
              </c:ext>
            </c:extLst>
          </c:dPt>
          <c:dPt>
            <c:idx val="10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ED41-443C-A85C-D2F2FE7A81C9}"/>
              </c:ext>
            </c:extLst>
          </c:dPt>
          <c:dLbls>
            <c:dLbl>
              <c:idx val="0"/>
              <c:layout>
                <c:manualLayout>
                  <c:x val="-5.380416842864051E-3"/>
                  <c:y val="-2.305547002155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41-443C-A85C-D2F2FE7A81C9}"/>
                </c:ext>
              </c:extLst>
            </c:dLbl>
            <c:dLbl>
              <c:idx val="1"/>
              <c:layout>
                <c:manualLayout>
                  <c:x val="8.5470808331147598E-3"/>
                  <c:y val="-3.26846434698456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41-443C-A85C-D2F2FE7A81C9}"/>
                </c:ext>
              </c:extLst>
            </c:dLbl>
            <c:dLbl>
              <c:idx val="2"/>
              <c:layout>
                <c:manualLayout>
                  <c:x val="-8.596757733576656E-3"/>
                  <c:y val="-3.95782737670064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41-443C-A85C-D2F2FE7A81C9}"/>
                </c:ext>
              </c:extLst>
            </c:dLbl>
            <c:dLbl>
              <c:idx val="3"/>
              <c:layout>
                <c:manualLayout>
                  <c:x val="6.9982566099964193E-3"/>
                  <c:y val="-3.8448160908970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41-443C-A85C-D2F2FE7A81C9}"/>
                </c:ext>
              </c:extLst>
            </c:dLbl>
            <c:dLbl>
              <c:idx val="4"/>
              <c:layout>
                <c:manualLayout>
                  <c:x val="5.9124421179716303E-3"/>
                  <c:y val="-0.1086635181808249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41-443C-A85C-D2F2FE7A81C9}"/>
                </c:ext>
              </c:extLst>
            </c:dLbl>
            <c:dLbl>
              <c:idx val="5"/>
              <c:layout>
                <c:manualLayout>
                  <c:x val="-8.4948193508442515E-2"/>
                  <c:y val="-5.13788325342013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41-443C-A85C-D2F2FE7A81C9}"/>
                </c:ext>
              </c:extLst>
            </c:dLbl>
            <c:dLbl>
              <c:idx val="6"/>
              <c:layout>
                <c:manualLayout>
                  <c:x val="-2.4486860779987862E-2"/>
                  <c:y val="2.02413783191024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41-443C-A85C-D2F2FE7A81C9}"/>
                </c:ext>
              </c:extLst>
            </c:dLbl>
            <c:dLbl>
              <c:idx val="7"/>
              <c:layout>
                <c:manualLayout>
                  <c:x val="-5.2927229340331899E-3"/>
                  <c:y val="-1.247219843215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41-443C-A85C-D2F2FE7A81C9}"/>
                </c:ext>
              </c:extLst>
            </c:dLbl>
            <c:dLbl>
              <c:idx val="10"/>
              <c:layout>
                <c:manualLayout>
                  <c:x val="2.2172428990223945E-2"/>
                  <c:y val="-2.29015088197774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D41-443C-A85C-D2F2FE7A81C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'10.2.2.2'!$C$6:$M$9</c:f>
              <c:strCache>
                <c:ptCount val="11"/>
                <c:pt idx="0">
                  <c:v>Semillas y plantones </c:v>
                </c:pt>
                <c:pt idx="1">
                  <c:v>Energía; lubricantes</c:v>
                </c:pt>
                <c:pt idx="2">
                  <c:v>Abonos</c:v>
                </c:pt>
                <c:pt idx="3">
                  <c:v>Productos fitosanitarios</c:v>
                </c:pt>
                <c:pt idx="4">
                  <c:v>Gastos veterinarios</c:v>
                </c:pt>
                <c:pt idx="5">
                  <c:v>Piensos</c:v>
                </c:pt>
                <c:pt idx="6">
                  <c:v>Mantenimiento de material*</c:v>
                </c:pt>
                <c:pt idx="7">
                  <c:v>Mantenimiento de edificios</c:v>
                </c:pt>
                <c:pt idx="8">
                  <c:v>Servicios agrícolas</c:v>
                </c:pt>
                <c:pt idx="9">
                  <c:v>Servicios de intermediación financiera (SIFIM)</c:v>
                </c:pt>
                <c:pt idx="10">
                  <c:v>Otros bienes y servicios**</c:v>
                </c:pt>
              </c:strCache>
            </c:strRef>
          </c:cat>
          <c:val>
            <c:numRef>
              <c:f>'10.2.2.2'!$C$20:$M$20</c:f>
              <c:numCache>
                <c:formatCode>#,##0.0__;\–#,##0.0__;0.0__;@__</c:formatCode>
                <c:ptCount val="11"/>
                <c:pt idx="0">
                  <c:v>3.5610231704519379</c:v>
                </c:pt>
                <c:pt idx="1">
                  <c:v>10.220520761642577</c:v>
                </c:pt>
                <c:pt idx="2">
                  <c:v>9.8437141546226172</c:v>
                </c:pt>
                <c:pt idx="3">
                  <c:v>4.8465817848130293</c:v>
                </c:pt>
                <c:pt idx="4">
                  <c:v>1.8286877724248678</c:v>
                </c:pt>
                <c:pt idx="5">
                  <c:v>54.417584308327584</c:v>
                </c:pt>
                <c:pt idx="6">
                  <c:v>3.641603578802477</c:v>
                </c:pt>
                <c:pt idx="7">
                  <c:v>1.8321289286533604</c:v>
                </c:pt>
                <c:pt idx="8">
                  <c:v>2.2482220692819448</c:v>
                </c:pt>
                <c:pt idx="9">
                  <c:v>0.7983482450103232</c:v>
                </c:pt>
                <c:pt idx="10">
                  <c:v>6.7615852259692577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D41-443C-A85C-D2F2FE7A81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2539404553415443E-3"/>
          <c:y val="0.78632642713013134"/>
          <c:w val="0.98686514886164101"/>
          <c:h val="0.149572961682362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 de los Consumos intermedios 
de la Rama Agraria  (millones de euros)</a:t>
            </a:r>
          </a:p>
        </c:rich>
      </c:tx>
      <c:layout>
        <c:manualLayout>
          <c:xMode val="edge"/>
          <c:yMode val="edge"/>
          <c:x val="0.26946167097329887"/>
          <c:y val="4.25056857034870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693459924164893E-2"/>
          <c:y val="0.19463129769491422"/>
          <c:w val="0.91879602977269459"/>
          <c:h val="0.70022524343113135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'10.2.2.3'!$A$11:$A$20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</c:strCache>
            </c:strRef>
          </c:cat>
          <c:val>
            <c:numRef>
              <c:f>'10.2.2.3'!$B$11:$B$20</c:f>
              <c:numCache>
                <c:formatCode>#,##0.0__;\–#,##0.0__;0.0__;@__</c:formatCode>
                <c:ptCount val="10"/>
                <c:pt idx="0">
                  <c:v>13669.300000000001</c:v>
                </c:pt>
                <c:pt idx="1">
                  <c:v>14227.699999999999</c:v>
                </c:pt>
                <c:pt idx="2">
                  <c:v>14550.599999999999</c:v>
                </c:pt>
                <c:pt idx="3">
                  <c:v>14933.8</c:v>
                </c:pt>
                <c:pt idx="4">
                  <c:v>15620.2</c:v>
                </c:pt>
                <c:pt idx="5">
                  <c:v>15898.5</c:v>
                </c:pt>
                <c:pt idx="6">
                  <c:v>16891.099999999999</c:v>
                </c:pt>
                <c:pt idx="7">
                  <c:v>16730.8</c:v>
                </c:pt>
                <c:pt idx="8">
                  <c:v>17428.5</c:v>
                </c:pt>
                <c:pt idx="9">
                  <c:v>17375.500000000004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8-4296-85A5-6FB83D41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088384"/>
        <c:axId val="225228992"/>
      </c:lineChart>
      <c:catAx>
        <c:axId val="22708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22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228992"/>
        <c:scaling>
          <c:orientation val="minMax"/>
          <c:max val="20000"/>
          <c:min val="1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088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Renta Agraria  
(millones de euros)</a:t>
            </a:r>
          </a:p>
        </c:rich>
      </c:tx>
      <c:layout>
        <c:manualLayout>
          <c:xMode val="edge"/>
          <c:yMode val="edge"/>
          <c:x val="0.25980313869138966"/>
          <c:y val="5.39216976909507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034028540065873E-2"/>
          <c:y val="0.22794172205720173"/>
          <c:w val="0.90340285400658615"/>
          <c:h val="0.68382516617160261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'10.2.3'!$A$10:$A$20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  <c:pt idx="10">
                  <c:v>2022(E)</c:v>
                </c:pt>
              </c:strCache>
            </c:strRef>
          </c:cat>
          <c:val>
            <c:numRef>
              <c:f>'10.2.3'!$H$10:$H$20</c:f>
              <c:numCache>
                <c:formatCode>#,##0.0__;\–#,##0.0__;0.0__;@__</c:formatCode>
                <c:ptCount val="11"/>
                <c:pt idx="0">
                  <c:v>22193.5</c:v>
                </c:pt>
                <c:pt idx="1">
                  <c:v>23161.500000000004</c:v>
                </c:pt>
                <c:pt idx="2">
                  <c:v>23361.099999999995</c:v>
                </c:pt>
                <c:pt idx="3">
                  <c:v>24518.799999999999</c:v>
                </c:pt>
                <c:pt idx="4">
                  <c:v>27646.799999999992</c:v>
                </c:pt>
                <c:pt idx="5">
                  <c:v>29152.200000000004</c:v>
                </c:pt>
                <c:pt idx="6">
                  <c:v>28755.299999999988</c:v>
                </c:pt>
                <c:pt idx="7">
                  <c:v>27946.400000000001</c:v>
                </c:pt>
                <c:pt idx="8">
                  <c:v>27565.1</c:v>
                </c:pt>
                <c:pt idx="9">
                  <c:v>29492.299999999996</c:v>
                </c:pt>
                <c:pt idx="10">
                  <c:v>27663.600000000002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EE-488B-A15F-BDC0058BC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600384"/>
        <c:axId val="227434496"/>
      </c:lineChart>
      <c:catAx>
        <c:axId val="22760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3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44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600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B01-4DE3-8517-4EA5BC9E5234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B01-4DE3-8517-4EA5BC9E5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804432"/>
        <c:axId val="-2097809872"/>
      </c:lineChart>
      <c:catAx>
        <c:axId val="-20978044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7809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44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del Excedente Neto de Explotación de la Agricultura 
(millones de euros)</a:t>
            </a:r>
          </a:p>
        </c:rich>
      </c:tx>
      <c:layout>
        <c:manualLayout>
          <c:xMode val="edge"/>
          <c:yMode val="edge"/>
          <c:x val="0.27964358749634821"/>
          <c:y val="4.8275970447131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288986609706331E-2"/>
          <c:y val="0.24597756370681506"/>
          <c:w val="0.90963191932962062"/>
          <c:h val="0.6712658747886951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'10.2.5'!$A$9:$A$19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  <c:pt idx="10">
                  <c:v>2022(E)</c:v>
                </c:pt>
              </c:strCache>
            </c:strRef>
          </c:cat>
          <c:val>
            <c:numRef>
              <c:f>'10.2.5'!$I$9:$I$19</c:f>
              <c:numCache>
                <c:formatCode>#,##0.0__;\–#,##0.0__;0.0__;@__</c:formatCode>
                <c:ptCount val="11"/>
                <c:pt idx="0">
                  <c:v>18589.082000000002</c:v>
                </c:pt>
                <c:pt idx="1">
                  <c:v>19635.617000000006</c:v>
                </c:pt>
                <c:pt idx="2">
                  <c:v>19616.040999999994</c:v>
                </c:pt>
                <c:pt idx="3">
                  <c:v>20539.814999999999</c:v>
                </c:pt>
                <c:pt idx="4">
                  <c:v>23367.671999999991</c:v>
                </c:pt>
                <c:pt idx="5">
                  <c:v>24560.030000000002</c:v>
                </c:pt>
                <c:pt idx="6">
                  <c:v>23854.999999999989</c:v>
                </c:pt>
                <c:pt idx="7">
                  <c:v>22592.020333</c:v>
                </c:pt>
                <c:pt idx="8">
                  <c:v>21650.775000000001</c:v>
                </c:pt>
                <c:pt idx="9">
                  <c:v>23094.201999999997</c:v>
                </c:pt>
                <c:pt idx="10">
                  <c:v>21378.709072124246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F9-4E7C-9891-F08D4AE8B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536384"/>
        <c:axId val="227436224"/>
      </c:lineChart>
      <c:catAx>
        <c:axId val="22753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3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62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536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la Renta Empresarial de la Agricultura
(millones de euros)</a:t>
            </a:r>
          </a:p>
        </c:rich>
      </c:tx>
      <c:layout>
        <c:manualLayout>
          <c:xMode val="edge"/>
          <c:yMode val="edge"/>
          <c:x val="0.27773750560972627"/>
          <c:y val="4.22536179889644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580697190459545E-2"/>
          <c:y val="0.23239489893930398"/>
          <c:w val="0.90193605212704897"/>
          <c:h val="0.67371046460182415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'10.2.6'!$A$10:$A$20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  <c:pt idx="10">
                  <c:v>2022(E)</c:v>
                </c:pt>
              </c:strCache>
            </c:strRef>
          </c:cat>
          <c:val>
            <c:numRef>
              <c:f>'10.2.6'!$F$10:$F$20</c:f>
              <c:numCache>
                <c:formatCode>#,##0.0__;\–#,##0.0__;0.0__;@__</c:formatCode>
                <c:ptCount val="11"/>
                <c:pt idx="0">
                  <c:v>16739.147736000003</c:v>
                </c:pt>
                <c:pt idx="1">
                  <c:v>17858.951108000001</c:v>
                </c:pt>
                <c:pt idx="2">
                  <c:v>18029.917195000002</c:v>
                </c:pt>
                <c:pt idx="3">
                  <c:v>19041.489895999999</c:v>
                </c:pt>
                <c:pt idx="4">
                  <c:v>21888.067107999999</c:v>
                </c:pt>
                <c:pt idx="5">
                  <c:v>23001.376634</c:v>
                </c:pt>
                <c:pt idx="6">
                  <c:v>22207.784988999996</c:v>
                </c:pt>
                <c:pt idx="7">
                  <c:v>20890.664552999999</c:v>
                </c:pt>
                <c:pt idx="8">
                  <c:v>19887.466915000001</c:v>
                </c:pt>
                <c:pt idx="9">
                  <c:v>21313.542113999996</c:v>
                </c:pt>
                <c:pt idx="10">
                  <c:v>19528.944714248057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B9-442C-A96C-F6A739710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771904"/>
        <c:axId val="227437952"/>
      </c:lineChart>
      <c:catAx>
        <c:axId val="22777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3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79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771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Bruta del Capital Fijo
(millones de euros)</a:t>
            </a:r>
          </a:p>
        </c:rich>
      </c:tx>
      <c:layout>
        <c:manualLayout>
          <c:xMode val="edge"/>
          <c:yMode val="edge"/>
          <c:x val="0.29906237922705314"/>
          <c:y val="4.4871244241322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4866936811927702E-2"/>
          <c:y val="0.20417633410672931"/>
          <c:w val="0.9460079558311385"/>
          <c:h val="0.68445475638051378"/>
        </c:manualLayout>
      </c:layout>
      <c:lineChart>
        <c:grouping val="standard"/>
        <c:varyColors val="0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'10.2.7.1'!$H$7:$Q$7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</c:strCache>
            </c:strRef>
          </c:cat>
          <c:val>
            <c:numRef>
              <c:f>'10.2.7.1'!$H$23:$Q$23</c:f>
              <c:numCache>
                <c:formatCode>#,##0.00__;\–#,##0.00__;0.00__;@__</c:formatCode>
                <c:ptCount val="10"/>
                <c:pt idx="0">
                  <c:v>3252.9378883858071</c:v>
                </c:pt>
                <c:pt idx="1">
                  <c:v>3238.0243054765911</c:v>
                </c:pt>
                <c:pt idx="2">
                  <c:v>3280.426433379756</c:v>
                </c:pt>
                <c:pt idx="3">
                  <c:v>3750.1034815132489</c:v>
                </c:pt>
                <c:pt idx="4">
                  <c:v>3936.282711257174</c:v>
                </c:pt>
                <c:pt idx="5">
                  <c:v>4356.8443653296381</c:v>
                </c:pt>
                <c:pt idx="6">
                  <c:v>4528.2986803960812</c:v>
                </c:pt>
                <c:pt idx="7">
                  <c:v>4729.5539368242989</c:v>
                </c:pt>
                <c:pt idx="8">
                  <c:v>4823.9500058883677</c:v>
                </c:pt>
                <c:pt idx="9">
                  <c:v>5069.0848132317324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86-4CDF-8D5A-CD3EB2CD6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399168"/>
        <c:axId val="227439680"/>
      </c:lineChart>
      <c:catAx>
        <c:axId val="22739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3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96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399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30084927536231881"/>
          <c:y val="5.668453965266237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0693308115884966E-2"/>
          <c:y val="0.20043615629288444"/>
          <c:w val="0.95026410248390669"/>
          <c:h val="0.73856366286182351"/>
        </c:manualLayout>
      </c:layout>
      <c:lineChart>
        <c:grouping val="standard"/>
        <c:varyColors val="0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'10.2.7.1'!$H$7:$Q$7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</c:strCache>
            </c:strRef>
          </c:cat>
          <c:val>
            <c:numRef>
              <c:f>'10.2.7.1'!$H$24:$Q$24</c:f>
              <c:numCache>
                <c:formatCode>#,##0.00__;\–#,##0.00__;0.00__;@__</c:formatCode>
                <c:ptCount val="10"/>
                <c:pt idx="0">
                  <c:v>-1631.6051116141925</c:v>
                </c:pt>
                <c:pt idx="1">
                  <c:v>-1783.4986945234091</c:v>
                </c:pt>
                <c:pt idx="2">
                  <c:v>-1870.6153736202436</c:v>
                </c:pt>
                <c:pt idx="3">
                  <c:v>-1417.2445124867509</c:v>
                </c:pt>
                <c:pt idx="4">
                  <c:v>-1201.2325717428257</c:v>
                </c:pt>
                <c:pt idx="5">
                  <c:v>-832.32999567036222</c:v>
                </c:pt>
                <c:pt idx="6">
                  <c:v>-823.17590060391922</c:v>
                </c:pt>
                <c:pt idx="7">
                  <c:v>-732.96090317570088</c:v>
                </c:pt>
                <c:pt idx="8">
                  <c:v>-706.78043111163242</c:v>
                </c:pt>
                <c:pt idx="9">
                  <c:v>-646.64004676826789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6B-4349-9739-49526161F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400704"/>
        <c:axId val="227441408"/>
      </c:lineChart>
      <c:catAx>
        <c:axId val="22740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4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414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00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
de la Formación Bruta de Capital Fijo (millones de euros)</a:t>
            </a:r>
          </a:p>
        </c:rich>
      </c:tx>
      <c:layout>
        <c:manualLayout>
          <c:xMode val="edge"/>
          <c:yMode val="edge"/>
          <c:x val="0.35448927018841692"/>
          <c:y val="2.388831486561921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5525902668759381E-2"/>
          <c:y val="0.15218536596952531"/>
          <c:w val="0.94191522762951774"/>
          <c:h val="0.74871747366420971"/>
        </c:manualLayout>
      </c:layout>
      <c:lineChart>
        <c:grouping val="standard"/>
        <c:varyColors val="0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'10.2.7.2'!$H$7:$Q$7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</c:strCache>
            </c:strRef>
          </c:cat>
          <c:val>
            <c:numRef>
              <c:f>'10.2.7.2'!$H$23:$Q$23</c:f>
              <c:numCache>
                <c:formatCode>#,##0.00__;\–#,##0.00__;0.00__;@__</c:formatCode>
                <c:ptCount val="10"/>
                <c:pt idx="0">
                  <c:v>2331.1609888860844</c:v>
                </c:pt>
                <c:pt idx="1">
                  <c:v>2253.3631390823502</c:v>
                </c:pt>
                <c:pt idx="2">
                  <c:v>2184.5575110155874</c:v>
                </c:pt>
                <c:pt idx="3">
                  <c:v>2413.2905146273642</c:v>
                </c:pt>
                <c:pt idx="4">
                  <c:v>2429.1623198465131</c:v>
                </c:pt>
                <c:pt idx="5">
                  <c:v>2691.407094937601</c:v>
                </c:pt>
                <c:pt idx="6">
                  <c:v>2699.5723000416774</c:v>
                </c:pt>
                <c:pt idx="7">
                  <c:v>2793.638368174069</c:v>
                </c:pt>
                <c:pt idx="8">
                  <c:v>2758.5902028148548</c:v>
                </c:pt>
                <c:pt idx="9">
                  <c:v>2811.5673222499163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1E-41B6-9F08-120C77910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574720"/>
        <c:axId val="227648064"/>
      </c:lineChart>
      <c:catAx>
        <c:axId val="22857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64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648064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8574720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29671347145625609"/>
          <c:y val="4.95854856394077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3249804228660755E-2"/>
          <c:y val="0.18125988456877642"/>
          <c:w val="0.93187157400156662"/>
          <c:h val="0.78591844303315173"/>
        </c:manualLayout>
      </c:layout>
      <c:lineChart>
        <c:grouping val="standard"/>
        <c:varyColors val="0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'10.2.7.2'!$H$7:$Q$7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</c:strCache>
            </c:strRef>
          </c:cat>
          <c:val>
            <c:numRef>
              <c:f>'10.2.7.2'!$H$24:$Q$24</c:f>
              <c:numCache>
                <c:formatCode>#,##0.00__;\–#,##0.00__;0.00__;@__</c:formatCode>
                <c:ptCount val="10"/>
                <c:pt idx="0">
                  <c:v>-705.27801786512418</c:v>
                </c:pt>
                <c:pt idx="1">
                  <c:v>-762.0852038581902</c:v>
                </c:pt>
                <c:pt idx="2">
                  <c:v>-801.71295134939965</c:v>
                </c:pt>
                <c:pt idx="3">
                  <c:v>-525.23197120263649</c:v>
                </c:pt>
                <c:pt idx="4">
                  <c:v>-451.31030393770743</c:v>
                </c:pt>
                <c:pt idx="5">
                  <c:v>-144.4108899371854</c:v>
                </c:pt>
                <c:pt idx="6">
                  <c:v>-69.583639920333553</c:v>
                </c:pt>
                <c:pt idx="7">
                  <c:v>36.710131263777384</c:v>
                </c:pt>
                <c:pt idx="8">
                  <c:v>22.459333353348029</c:v>
                </c:pt>
                <c:pt idx="9">
                  <c:v>83.597444996255945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FB-4077-8ABF-7A5A8DFA4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576256"/>
        <c:axId val="227649792"/>
      </c:lineChart>
      <c:catAx>
        <c:axId val="22857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64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6497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85762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Producto Interior Bruto y de la Renta Nacional (millones de euros)</a:t>
            </a:r>
          </a:p>
        </c:rich>
      </c:tx>
      <c:layout>
        <c:manualLayout>
          <c:xMode val="edge"/>
          <c:yMode val="edge"/>
          <c:x val="0.20368284493284497"/>
          <c:y val="3.211012770360847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668167817944834E-2"/>
          <c:y val="0.21559657172422841"/>
          <c:w val="0.88574584602077711"/>
          <c:h val="0.68578058452706658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'10.2.9'!$A$9:$A$20</c:f>
              <c:strCache>
                <c:ptCount val="12"/>
                <c:pt idx="0">
                  <c:v>2.010</c:v>
                </c:pt>
                <c:pt idx="1">
                  <c:v>2.011</c:v>
                </c:pt>
                <c:pt idx="2">
                  <c:v>2.012</c:v>
                </c:pt>
                <c:pt idx="3">
                  <c:v>2.013</c:v>
                </c:pt>
                <c:pt idx="4">
                  <c:v>2.014</c:v>
                </c:pt>
                <c:pt idx="5">
                  <c:v>2.015</c:v>
                </c:pt>
                <c:pt idx="6">
                  <c:v>2.016</c:v>
                </c:pt>
                <c:pt idx="7">
                  <c:v>2.017</c:v>
                </c:pt>
                <c:pt idx="8">
                  <c:v>2.018</c:v>
                </c:pt>
                <c:pt idx="9">
                  <c:v>2.019</c:v>
                </c:pt>
                <c:pt idx="10">
                  <c:v>2.020</c:v>
                </c:pt>
                <c:pt idx="11">
                  <c:v>2021 (A)</c:v>
                </c:pt>
              </c:strCache>
            </c:strRef>
          </c:cat>
          <c:val>
            <c:numRef>
              <c:f>'10.2.9'!$B$9:$B$20</c:f>
              <c:numCache>
                <c:formatCode>_-* #,##0.0\ _€_-;\-* #,##0.0\ _€_-;_-* "-"??\ _€_-;_-@_-</c:formatCode>
                <c:ptCount val="12"/>
                <c:pt idx="0">
                  <c:v>1072709</c:v>
                </c:pt>
                <c:pt idx="1">
                  <c:v>1063763</c:v>
                </c:pt>
                <c:pt idx="2">
                  <c:v>1031104</c:v>
                </c:pt>
                <c:pt idx="3">
                  <c:v>1020677</c:v>
                </c:pt>
                <c:pt idx="4">
                  <c:v>1032608</c:v>
                </c:pt>
                <c:pt idx="5">
                  <c:v>1078092</c:v>
                </c:pt>
                <c:pt idx="6">
                  <c:v>1114420</c:v>
                </c:pt>
                <c:pt idx="7">
                  <c:v>1162492</c:v>
                </c:pt>
                <c:pt idx="8">
                  <c:v>1203859</c:v>
                </c:pt>
                <c:pt idx="9">
                  <c:v>1245513</c:v>
                </c:pt>
                <c:pt idx="10">
                  <c:v>1117989</c:v>
                </c:pt>
                <c:pt idx="11">
                  <c:v>1206842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A5-4AD6-98C6-B414B5089422}"/>
            </c:ext>
          </c:extLst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'10.2.9'!$A$9:$A$20</c:f>
              <c:strCache>
                <c:ptCount val="12"/>
                <c:pt idx="0">
                  <c:v>2.010</c:v>
                </c:pt>
                <c:pt idx="1">
                  <c:v>2.011</c:v>
                </c:pt>
                <c:pt idx="2">
                  <c:v>2.012</c:v>
                </c:pt>
                <c:pt idx="3">
                  <c:v>2.013</c:v>
                </c:pt>
                <c:pt idx="4">
                  <c:v>2.014</c:v>
                </c:pt>
                <c:pt idx="5">
                  <c:v>2.015</c:v>
                </c:pt>
                <c:pt idx="6">
                  <c:v>2.016</c:v>
                </c:pt>
                <c:pt idx="7">
                  <c:v>2.017</c:v>
                </c:pt>
                <c:pt idx="8">
                  <c:v>2.018</c:v>
                </c:pt>
                <c:pt idx="9">
                  <c:v>2.019</c:v>
                </c:pt>
                <c:pt idx="10">
                  <c:v>2.020</c:v>
                </c:pt>
                <c:pt idx="11">
                  <c:v>2021 (A)</c:v>
                </c:pt>
              </c:strCache>
            </c:strRef>
          </c:cat>
          <c:val>
            <c:numRef>
              <c:f>'10.2.9'!$D$9:$D$20</c:f>
              <c:numCache>
                <c:formatCode>_-* #,##0.0\ _€_-;\-* #,##0.0\ _€_-;_-* "-"??\ _€_-;_-@_-</c:formatCode>
                <c:ptCount val="12"/>
                <c:pt idx="0">
                  <c:v>882934</c:v>
                </c:pt>
                <c:pt idx="1">
                  <c:v>867238</c:v>
                </c:pt>
                <c:pt idx="2">
                  <c:v>845978</c:v>
                </c:pt>
                <c:pt idx="3">
                  <c:v>838823</c:v>
                </c:pt>
                <c:pt idx="4">
                  <c:v>853672</c:v>
                </c:pt>
                <c:pt idx="5">
                  <c:v>898462</c:v>
                </c:pt>
                <c:pt idx="6">
                  <c:v>932732</c:v>
                </c:pt>
                <c:pt idx="7">
                  <c:v>974735</c:v>
                </c:pt>
                <c:pt idx="8">
                  <c:v>1010438</c:v>
                </c:pt>
                <c:pt idx="9">
                  <c:v>1045452</c:v>
                </c:pt>
                <c:pt idx="10">
                  <c:v>913519</c:v>
                </c:pt>
                <c:pt idx="11">
                  <c:v>994730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A5-4AD6-98C6-B414B5089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232000"/>
        <c:axId val="227651520"/>
      </c:lineChart>
      <c:catAx>
        <c:axId val="22323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65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6515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232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45818179693073"/>
          <c:y val="0.14220199411598111"/>
          <c:w val="0.75299278310365325"/>
          <c:h val="5.73395137564440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la Renta Nacional disponible neta a precios de mercado por habitante (euros)</a:t>
            </a:r>
          </a:p>
        </c:rich>
      </c:tx>
      <c:layout>
        <c:manualLayout>
          <c:xMode val="edge"/>
          <c:yMode val="edge"/>
          <c:x val="0.20911340048840052"/>
          <c:y val="6.79157685292654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190938194258748E-2"/>
          <c:y val="0.21779884390419724"/>
          <c:w val="0.89262520157500291"/>
          <c:h val="0.67213191613446055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'10.2.9'!$A$9:$A$20</c:f>
              <c:strCache>
                <c:ptCount val="12"/>
                <c:pt idx="0">
                  <c:v>2.010</c:v>
                </c:pt>
                <c:pt idx="1">
                  <c:v>2.011</c:v>
                </c:pt>
                <c:pt idx="2">
                  <c:v>2.012</c:v>
                </c:pt>
                <c:pt idx="3">
                  <c:v>2.013</c:v>
                </c:pt>
                <c:pt idx="4">
                  <c:v>2.014</c:v>
                </c:pt>
                <c:pt idx="5">
                  <c:v>2.015</c:v>
                </c:pt>
                <c:pt idx="6">
                  <c:v>2.016</c:v>
                </c:pt>
                <c:pt idx="7">
                  <c:v>2.017</c:v>
                </c:pt>
                <c:pt idx="8">
                  <c:v>2.018</c:v>
                </c:pt>
                <c:pt idx="9">
                  <c:v>2.019</c:v>
                </c:pt>
                <c:pt idx="10">
                  <c:v>2.020</c:v>
                </c:pt>
                <c:pt idx="11">
                  <c:v>2021 (A)</c:v>
                </c:pt>
              </c:strCache>
            </c:strRef>
          </c:cat>
          <c:val>
            <c:numRef>
              <c:f>'10.2.9'!$E$9:$E$20</c:f>
              <c:numCache>
                <c:formatCode>_-* #,##0.0\ _€_-;\-* #,##0.0\ _€_-;_-* "-"??\ _€_-;_-@_-</c:formatCode>
                <c:ptCount val="12"/>
                <c:pt idx="0">
                  <c:v>18962.54456423693</c:v>
                </c:pt>
                <c:pt idx="1">
                  <c:v>18556.102362204725</c:v>
                </c:pt>
                <c:pt idx="2">
                  <c:v>18089.595004918101</c:v>
                </c:pt>
                <c:pt idx="3">
                  <c:v>18003.197905264737</c:v>
                </c:pt>
                <c:pt idx="4">
                  <c:v>18376.321171025724</c:v>
                </c:pt>
                <c:pt idx="5">
                  <c:v>19359.232923938805</c:v>
                </c:pt>
                <c:pt idx="6">
                  <c:v>20080.344456404735</c:v>
                </c:pt>
                <c:pt idx="7">
                  <c:v>20947.177272043496</c:v>
                </c:pt>
                <c:pt idx="8">
                  <c:v>21623.360225983863</c:v>
                </c:pt>
                <c:pt idx="9">
                  <c:v>22194.077061883028</c:v>
                </c:pt>
                <c:pt idx="10">
                  <c:v>19290.459498268436</c:v>
                </c:pt>
                <c:pt idx="11">
                  <c:v>21016.014535620721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A9-494B-86D7-473080862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233536"/>
        <c:axId val="227653248"/>
      </c:lineChart>
      <c:catAx>
        <c:axId val="2232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65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653248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2335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DEL VAN / UTA (Euros</a:t>
            </a:r>
            <a:r>
              <a:rPr lang="en-US" baseline="0"/>
              <a:t> / Uta)</a:t>
            </a:r>
            <a:endParaRPr lang="en-US"/>
          </a:p>
        </c:rich>
      </c:tx>
      <c:layout>
        <c:manualLayout>
          <c:xMode val="edge"/>
          <c:yMode val="edge"/>
          <c:x val="0.28707967071299012"/>
          <c:y val="2.0891364902506964E-2"/>
        </c:manualLayout>
      </c:layout>
      <c:overlay val="0"/>
      <c:spPr>
        <a:ln w="12700"/>
        <a:effectLst>
          <a:outerShdw blurRad="50800" dist="50800" dir="5400000" algn="ctr" rotWithShape="0">
            <a:srgbClr val="FF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094681601241899E-2"/>
          <c:y val="0.20181083479672987"/>
          <c:w val="0.88720149633951784"/>
          <c:h val="0.67803734964784079"/>
        </c:manualLayout>
      </c:layout>
      <c:lineChart>
        <c:grouping val="standard"/>
        <c:varyColors val="0"/>
        <c:ser>
          <c:idx val="0"/>
          <c:order val="0"/>
          <c:tx>
            <c:strRef>
              <c:f>'10.3.1'!$C$5:$G$5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tx>
          <c:dLbls>
            <c:dLbl>
              <c:idx val="0"/>
              <c:layout>
                <c:manualLayout>
                  <c:x val="-2.0595799170524836E-3"/>
                  <c:y val="-2.8888892258838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36-4AD2-997F-4FECCBE4FCBF}"/>
                </c:ext>
              </c:extLst>
            </c:dLbl>
            <c:dLbl>
              <c:idx val="1"/>
              <c:layout>
                <c:manualLayout>
                  <c:x val="-7.5517057912425891E-17"/>
                  <c:y val="2.407407688236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36-4AD2-997F-4FECCBE4FCBF}"/>
                </c:ext>
              </c:extLst>
            </c:dLbl>
            <c:dLbl>
              <c:idx val="2"/>
              <c:layout>
                <c:manualLayout>
                  <c:x val="0"/>
                  <c:y val="-3.851852301178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6-4AD2-997F-4FECCBE4FCB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'10.3.1'!$C$5:$G$5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'10.3.1'!$C$24:$G$24</c:f>
              <c:numCache>
                <c:formatCode>#,##0</c:formatCode>
                <c:ptCount val="5"/>
                <c:pt idx="0">
                  <c:v>28960.592524648131</c:v>
                </c:pt>
                <c:pt idx="1">
                  <c:v>28658.931105829844</c:v>
                </c:pt>
                <c:pt idx="2">
                  <c:v>29411.901045292074</c:v>
                </c:pt>
                <c:pt idx="3">
                  <c:v>30613.130938357397</c:v>
                </c:pt>
                <c:pt idx="4">
                  <c:v>32387.891656060016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36-4AD2-997F-4FECCBE4F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00992"/>
        <c:axId val="227654976"/>
      </c:lineChart>
      <c:catAx>
        <c:axId val="22850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7654976"/>
        <c:crosses val="autoZero"/>
        <c:auto val="1"/>
        <c:lblAlgn val="ctr"/>
        <c:lblOffset val="100"/>
        <c:noMultiLvlLbl val="0"/>
      </c:catAx>
      <c:valAx>
        <c:axId val="2276549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28500992"/>
        <c:crosses val="autoZero"/>
        <c:crossBetween val="between"/>
      </c:valAx>
    </c:plotArea>
    <c:plotVisOnly val="1"/>
    <c:dispBlanksAs val="gap"/>
    <c:showDLblsOverMax val="0"/>
  </c:chart>
  <c:spPr>
    <a:ln w="12700"/>
    <a:effectLst/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RENTA NETA DE EXPLOT. / UTAF (Euros</a:t>
            </a:r>
            <a:r>
              <a:rPr lang="en-US" baseline="0"/>
              <a:t> / Uta)</a:t>
            </a:r>
            <a:endParaRPr lang="en-US"/>
          </a:p>
        </c:rich>
      </c:tx>
      <c:layout>
        <c:manualLayout>
          <c:xMode val="edge"/>
          <c:yMode val="edge"/>
          <c:x val="0.2645973154362416"/>
          <c:y val="2.1758839528558477E-2"/>
        </c:manualLayout>
      </c:layout>
      <c:overlay val="0"/>
      <c:spPr>
        <a:ln w="12700"/>
        <a:effectLst>
          <a:outerShdw blurRad="50800" dist="50800" dir="5400000" algn="ctr" rotWithShape="0">
            <a:srgbClr val="FF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094681601241899E-2"/>
          <c:y val="0.20181083479672987"/>
          <c:w val="0.88720149633951784"/>
          <c:h val="0.67803734964784079"/>
        </c:manualLayout>
      </c:layout>
      <c:lineChart>
        <c:grouping val="standard"/>
        <c:varyColors val="0"/>
        <c:ser>
          <c:idx val="0"/>
          <c:order val="0"/>
          <c:tx>
            <c:strRef>
              <c:f>'10.3.1'!$C$5:$G$5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tx>
          <c:dLbls>
            <c:dLbl>
              <c:idx val="0"/>
              <c:layout>
                <c:manualLayout>
                  <c:x val="-3.7758528956212945E-17"/>
                  <c:y val="-1.4456492786551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39-43A4-AB74-55D03C92FC67}"/>
                </c:ext>
              </c:extLst>
            </c:dLbl>
            <c:dLbl>
              <c:idx val="1"/>
              <c:layout>
                <c:manualLayout>
                  <c:x val="-2.0595799170524459E-3"/>
                  <c:y val="9.6376618577010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39-43A4-AB74-55D03C92FC67}"/>
                </c:ext>
              </c:extLst>
            </c:dLbl>
            <c:dLbl>
              <c:idx val="2"/>
              <c:layout>
                <c:manualLayout>
                  <c:x val="0"/>
                  <c:y val="-2.8912985573103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39-43A4-AB74-55D03C92FC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'10.3.1'!$C$5:$G$5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'10.3.1'!$C$25:$G$25</c:f>
              <c:numCache>
                <c:formatCode>#,##0</c:formatCode>
                <c:ptCount val="5"/>
                <c:pt idx="0">
                  <c:v>32871.15650911539</c:v>
                </c:pt>
                <c:pt idx="1">
                  <c:v>32959.74921551007</c:v>
                </c:pt>
                <c:pt idx="2">
                  <c:v>34547.878062582793</c:v>
                </c:pt>
                <c:pt idx="3">
                  <c:v>37542.22196039612</c:v>
                </c:pt>
                <c:pt idx="4">
                  <c:v>41423.910940161826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39-43A4-AB74-55D03C92F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02528"/>
        <c:axId val="228213888"/>
      </c:lineChart>
      <c:catAx>
        <c:axId val="22850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8213888"/>
        <c:crosses val="autoZero"/>
        <c:auto val="1"/>
        <c:lblAlgn val="ctr"/>
        <c:lblOffset val="100"/>
        <c:noMultiLvlLbl val="0"/>
      </c:catAx>
      <c:valAx>
        <c:axId val="2282138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28502528"/>
        <c:crosses val="autoZero"/>
        <c:crossBetween val="between"/>
      </c:valAx>
    </c:plotArea>
    <c:plotVisOnly val="1"/>
    <c:dispBlanksAs val="gap"/>
    <c:showDLblsOverMax val="0"/>
  </c:chart>
  <c:spPr>
    <a:ln w="12700"/>
    <a:effectLst/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145-44AF-9CEC-5E30A98B459D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145-44AF-9CEC-5E30A98B4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803888"/>
        <c:axId val="-2097803344"/>
      </c:lineChart>
      <c:catAx>
        <c:axId val="-209780388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7803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388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presupuesto de gastos del MAPA.</a:t>
            </a:r>
            <a:r>
              <a:rPr lang="es-ES" baseline="0"/>
              <a:t> </a:t>
            </a:r>
            <a:r>
              <a:rPr lang="es-ES"/>
              <a:t>Año 2021
</a:t>
            </a:r>
          </a:p>
        </c:rich>
      </c:tx>
      <c:layout>
        <c:manualLayout>
          <c:xMode val="edge"/>
          <c:yMode val="edge"/>
          <c:x val="0.10642525718767912"/>
          <c:y val="3.09917668030963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451233842538191E-2"/>
          <c:y val="0.31198378581783859"/>
          <c:w val="0.64864864864865213"/>
          <c:h val="0.45247979532520805"/>
        </c:manualLayout>
      </c:layout>
      <c:pie3DChart>
        <c:varyColors val="1"/>
        <c:ser>
          <c:idx val="0"/>
          <c:order val="0"/>
          <c:tx>
            <c:strRef>
              <c:f>'10.4.1'!$A$8:$A$14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C4B-423D-9565-7D810D9DB793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C4B-423D-9565-7D810D9DB793}"/>
              </c:ext>
            </c:extLst>
          </c:dPt>
          <c:dPt>
            <c:idx val="2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C4B-423D-9565-7D810D9DB793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C4B-423D-9565-7D810D9DB793}"/>
              </c:ext>
            </c:extLst>
          </c:dPt>
          <c:dPt>
            <c:idx val="4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C4B-423D-9565-7D810D9DB793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C4B-423D-9565-7D810D9DB793}"/>
              </c:ext>
            </c:extLst>
          </c:dPt>
          <c:dPt>
            <c:idx val="6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C4B-423D-9565-7D810D9DB793}"/>
              </c:ext>
            </c:extLst>
          </c:dPt>
          <c:dLbls>
            <c:dLbl>
              <c:idx val="0"/>
              <c:layout>
                <c:manualLayout>
                  <c:x val="-2.1089601305934222E-2"/>
                  <c:y val="-6.98307664893007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4B-423D-9565-7D810D9DB793}"/>
                </c:ext>
              </c:extLst>
            </c:dLbl>
            <c:dLbl>
              <c:idx val="1"/>
              <c:layout>
                <c:manualLayout>
                  <c:x val="-1.8307753243715287E-2"/>
                  <c:y val="-9.66056314199976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4B-423D-9565-7D810D9DB793}"/>
                </c:ext>
              </c:extLst>
            </c:dLbl>
            <c:dLbl>
              <c:idx val="2"/>
              <c:layout>
                <c:manualLayout>
                  <c:x val="4.279682959999824E-2"/>
                  <c:y val="-1.18948021582010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4B-423D-9565-7D810D9DB793}"/>
                </c:ext>
              </c:extLst>
            </c:dLbl>
            <c:dLbl>
              <c:idx val="3"/>
              <c:layout>
                <c:manualLayout>
                  <c:x val="-2.711427163009009E-2"/>
                  <c:y val="0.1693550505963037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4B-423D-9565-7D810D9DB793}"/>
                </c:ext>
              </c:extLst>
            </c:dLbl>
            <c:dLbl>
              <c:idx val="4"/>
              <c:layout>
                <c:manualLayout>
                  <c:x val="5.5201902291751965E-3"/>
                  <c:y val="0.10163680940249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4B-423D-9565-7D810D9DB793}"/>
                </c:ext>
              </c:extLst>
            </c:dLbl>
            <c:dLbl>
              <c:idx val="5"/>
              <c:layout>
                <c:manualLayout>
                  <c:x val="2.8546212088830479E-3"/>
                  <c:y val="-0.106715767411949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4B-423D-9565-7D810D9DB793}"/>
                </c:ext>
              </c:extLst>
            </c:dLbl>
            <c:dLbl>
              <c:idx val="6"/>
              <c:layout>
                <c:manualLayout>
                  <c:x val="-1.4669493028881172E-2"/>
                  <c:y val="-7.35486961923953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C4B-423D-9565-7D810D9DB79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cat>
          <c:val>
            <c:numRef>
              <c:f>'10.4.1'!$D$8:$D$14</c:f>
              <c:numCache>
                <c:formatCode>General</c:formatCode>
                <c:ptCount val="7"/>
                <c:pt idx="0" formatCode="#,##0">
                  <c:v>69575790</c:v>
                </c:pt>
                <c:pt idx="1">
                  <c:v>21621920</c:v>
                </c:pt>
                <c:pt idx="2" formatCode="#,##0">
                  <c:v>39350</c:v>
                </c:pt>
                <c:pt idx="3" formatCode="#,##0">
                  <c:v>352063560</c:v>
                </c:pt>
                <c:pt idx="4" formatCode="#,##0">
                  <c:v>236039810</c:v>
                </c:pt>
                <c:pt idx="5" formatCode="#,##0">
                  <c:v>738437680</c:v>
                </c:pt>
                <c:pt idx="6" formatCode="#,##0">
                  <c:v>12137520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C4B-423D-9565-7D810D9DB79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63165045545773"/>
          <c:y val="0.29893934879761658"/>
          <c:w val="0.27027027027027029"/>
          <c:h val="0.52730266154747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MAPA en el Sector Agrario,
Industria Agroalimentaria y Desarrollo Rural. Año 2021</a:t>
            </a:r>
          </a:p>
        </c:rich>
      </c:tx>
      <c:layout>
        <c:manualLayout>
          <c:xMode val="edge"/>
          <c:yMode val="edge"/>
          <c:x val="0.22737662737230738"/>
          <c:y val="2.067946824224519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30425497588612044"/>
          <c:y val="8.8853904603466996E-2"/>
          <c:w val="0.37289262653586641"/>
          <c:h val="0.911146095396533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9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1E5D-411A-AB6C-485349CC6589}"/>
              </c:ext>
            </c:extLst>
          </c:dPt>
          <c:dPt>
            <c:idx val="1"/>
            <c:bubble3D val="0"/>
            <c:explosion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5D-411A-AB6C-485349CC6589}"/>
              </c:ext>
            </c:extLst>
          </c:dPt>
          <c:dPt>
            <c:idx val="2"/>
            <c:bubble3D val="0"/>
            <c:explosion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E5D-411A-AB6C-485349CC6589}"/>
              </c:ext>
            </c:extLst>
          </c:dPt>
          <c:dPt>
            <c:idx val="3"/>
            <c:bubble3D val="0"/>
            <c:explosion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E5D-411A-AB6C-485349CC6589}"/>
              </c:ext>
            </c:extLst>
          </c:dPt>
          <c:dPt>
            <c:idx val="4"/>
            <c:bubble3D val="0"/>
            <c:explosion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E5D-411A-AB6C-485349CC658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E5D-411A-AB6C-485349CC658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E5D-411A-AB6C-485349CC658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E5D-411A-AB6C-485349CC658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E5D-411A-AB6C-485349CC658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E5D-411A-AB6C-485349CC658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E5D-411A-AB6C-485349CC658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E5D-411A-AB6C-485349CC658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E5D-411A-AB6C-485349CC6589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E5D-411A-AB6C-485349CC6589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E5D-411A-AB6C-485349CC6589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E5D-411A-AB6C-485349CC6589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E5D-411A-AB6C-485349CC6589}"/>
              </c:ext>
            </c:extLst>
          </c:dPt>
          <c:dLbls>
            <c:dLbl>
              <c:idx val="0"/>
              <c:layout>
                <c:manualLayout>
                  <c:x val="2.4058136545439986E-3"/>
                  <c:y val="9.477781667493118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5D-411A-AB6C-485349CC6589}"/>
                </c:ext>
              </c:extLst>
            </c:dLbl>
            <c:dLbl>
              <c:idx val="1"/>
              <c:layout>
                <c:manualLayout>
                  <c:x val="-2.1410298016175732E-2"/>
                  <c:y val="-4.82206577297714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5D-411A-AB6C-485349CC6589}"/>
                </c:ext>
              </c:extLst>
            </c:dLbl>
            <c:dLbl>
              <c:idx val="2"/>
              <c:layout>
                <c:manualLayout>
                  <c:x val="2.9439159772241534E-2"/>
                  <c:y val="-4.05053524930080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5D-411A-AB6C-485349CC6589}"/>
                </c:ext>
              </c:extLst>
            </c:dLbl>
            <c:dLbl>
              <c:idx val="3"/>
              <c:layout>
                <c:manualLayout>
                  <c:x val="5.2187601414428249E-2"/>
                  <c:y val="-1.92882630919085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5D-411A-AB6C-485349CC6589}"/>
                </c:ext>
              </c:extLst>
            </c:dLbl>
            <c:dLbl>
              <c:idx val="4"/>
              <c:layout>
                <c:manualLayout>
                  <c:x val="3.8806165154318513E-2"/>
                  <c:y val="3.47188735654354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5D-411A-AB6C-485349CC6589}"/>
                </c:ext>
              </c:extLst>
            </c:dLbl>
            <c:dLbl>
              <c:idx val="5"/>
              <c:layout>
                <c:manualLayout>
                  <c:x val="8.4303048438691852E-2"/>
                  <c:y val="1.35017841643359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5D-411A-AB6C-485349CC6589}"/>
                </c:ext>
              </c:extLst>
            </c:dLbl>
            <c:dLbl>
              <c:idx val="6"/>
              <c:layout>
                <c:manualLayout>
                  <c:x val="8.4303048438691852E-2"/>
                  <c:y val="-7.715305236763429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E5D-411A-AB6C-485349CC6589}"/>
                </c:ext>
              </c:extLst>
            </c:dLbl>
            <c:dLbl>
              <c:idx val="7"/>
              <c:layout>
                <c:manualLayout>
                  <c:x val="8.6979335690713921E-2"/>
                  <c:y val="0.104156620696306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E5D-411A-AB6C-485349CC6589}"/>
                </c:ext>
              </c:extLst>
            </c:dLbl>
            <c:dLbl>
              <c:idx val="8"/>
              <c:layout>
                <c:manualLayout>
                  <c:x val="8.8317479316724901E-2"/>
                  <c:y val="0.133089015334169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E5D-411A-AB6C-485349CC6589}"/>
                </c:ext>
              </c:extLst>
            </c:dLbl>
            <c:dLbl>
              <c:idx val="9"/>
              <c:layout>
                <c:manualLayout>
                  <c:x val="8.2830088188648066E-2"/>
                  <c:y val="5.75842197593024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E5D-411A-AB6C-485349CC6589}"/>
                </c:ext>
              </c:extLst>
            </c:dLbl>
            <c:dLbl>
              <c:idx val="10"/>
              <c:layout>
                <c:manualLayout>
                  <c:x val="9.0993766568746762E-2"/>
                  <c:y val="0.165879062590413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E5D-411A-AB6C-485349CC6589}"/>
                </c:ext>
              </c:extLst>
            </c:dLbl>
            <c:dLbl>
              <c:idx val="11"/>
              <c:layout>
                <c:manualLayout>
                  <c:x val="5.8878319544483165E-2"/>
                  <c:y val="7.90818786768250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E5D-411A-AB6C-485349CC6589}"/>
                </c:ext>
              </c:extLst>
            </c:dLbl>
            <c:dLbl>
              <c:idx val="12"/>
              <c:layout>
                <c:manualLayout>
                  <c:x val="3.0777303398252617E-2"/>
                  <c:y val="-3.85765261838171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E5D-411A-AB6C-485349CC6589}"/>
                </c:ext>
              </c:extLst>
            </c:dLbl>
            <c:dLbl>
              <c:idx val="13"/>
              <c:layout>
                <c:manualLayout>
                  <c:x val="8.296490481268097E-2"/>
                  <c:y val="-7.32953997492526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E5D-411A-AB6C-485349CC6589}"/>
                </c:ext>
              </c:extLst>
            </c:dLbl>
            <c:dLbl>
              <c:idx val="14"/>
              <c:layout>
                <c:manualLayout>
                  <c:x val="-6.9611410207552071E-2"/>
                  <c:y val="-2.768990678797532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E5D-411A-AB6C-485349CC6589}"/>
                </c:ext>
              </c:extLst>
            </c:dLbl>
            <c:dLbl>
              <c:idx val="15"/>
              <c:layout>
                <c:manualLayout>
                  <c:x val="8.2964904812680873E-2"/>
                  <c:y val="-7.90818786768251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E5D-411A-AB6C-485349CC6589}"/>
                </c:ext>
              </c:extLst>
            </c:dLbl>
            <c:dLbl>
              <c:idx val="16"/>
              <c:layout>
                <c:manualLayout>
                  <c:x val="2.6376496718913976E-2"/>
                  <c:y val="-1.83861191331216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E5D-411A-AB6C-485349CC658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 10.4.2.1'!$A$7:$A$11</c:f>
              <c:strCache>
                <c:ptCount val="5"/>
                <c:pt idx="0">
                  <c:v> Medidas de desarrollo rural</c:v>
                </c:pt>
                <c:pt idx="1">
                  <c:v> Regulación de mercados agrarios</c:v>
                </c:pt>
                <c:pt idx="2">
                  <c:v> Seguros agrarios</c:v>
                </c:pt>
                <c:pt idx="3">
                  <c:v> Sanidad de la producción agraria</c:v>
                </c:pt>
                <c:pt idx="4">
                  <c:v>Otros</c:v>
                </c:pt>
              </c:strCache>
            </c:strRef>
          </c:cat>
          <c:val>
            <c:numRef>
              <c:f>'GR 10.4.2.1'!$B$7:$B$11</c:f>
              <c:numCache>
                <c:formatCode>#,##0.0;\ \-0;\ \-;\ @</c:formatCode>
                <c:ptCount val="5"/>
                <c:pt idx="0">
                  <c:v>1475473</c:v>
                </c:pt>
                <c:pt idx="1">
                  <c:v>5652210.3099999996</c:v>
                </c:pt>
                <c:pt idx="2">
                  <c:v>276751.33</c:v>
                </c:pt>
                <c:pt idx="3">
                  <c:v>25680.76</c:v>
                </c:pt>
                <c:pt idx="4">
                  <c:v>28074.98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1E5D-411A-AB6C-485349CC658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6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984125094568077"/>
          <c:y val="0.40534570654364899"/>
          <c:w val="0.21633712956858647"/>
          <c:h val="0.27047703965622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MAPA en el Sector Agrario,
Industria Agroalimentaria y Desarrollo Rural. Año 2022</a:t>
            </a:r>
          </a:p>
        </c:rich>
      </c:tx>
      <c:layout>
        <c:manualLayout>
          <c:xMode val="edge"/>
          <c:yMode val="edge"/>
          <c:x val="0.22737662737230738"/>
          <c:y val="2.067946824224519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30425497588612044"/>
          <c:y val="8.8853904603466996E-2"/>
          <c:w val="0.37289262653586641"/>
          <c:h val="0.911146095396533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9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20-4E3D-404C-ACD0-98B2DAF7C720}"/>
              </c:ext>
            </c:extLst>
          </c:dPt>
          <c:dPt>
            <c:idx val="1"/>
            <c:bubble3D val="0"/>
            <c:explosion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3D-404C-ACD0-98B2DAF7C720}"/>
              </c:ext>
            </c:extLst>
          </c:dPt>
          <c:dPt>
            <c:idx val="2"/>
            <c:bubble3D val="0"/>
            <c:explosion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3D-404C-ACD0-98B2DAF7C720}"/>
              </c:ext>
            </c:extLst>
          </c:dPt>
          <c:dPt>
            <c:idx val="3"/>
            <c:bubble3D val="0"/>
            <c:explosion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E3D-404C-ACD0-98B2DAF7C720}"/>
              </c:ext>
            </c:extLst>
          </c:dPt>
          <c:dPt>
            <c:idx val="4"/>
            <c:bubble3D val="0"/>
            <c:explosion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E3D-404C-ACD0-98B2DAF7C72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E3D-404C-ACD0-98B2DAF7C72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E3D-404C-ACD0-98B2DAF7C72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E3D-404C-ACD0-98B2DAF7C72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E3D-404C-ACD0-98B2DAF7C72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E3D-404C-ACD0-98B2DAF7C720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E3D-404C-ACD0-98B2DAF7C720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E3D-404C-ACD0-98B2DAF7C720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E3D-404C-ACD0-98B2DAF7C720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4E3D-404C-ACD0-98B2DAF7C720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4E3D-404C-ACD0-98B2DAF7C720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4E3D-404C-ACD0-98B2DAF7C720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4E3D-404C-ACD0-98B2DAF7C720}"/>
              </c:ext>
            </c:extLst>
          </c:dPt>
          <c:dLbls>
            <c:dLbl>
              <c:idx val="0"/>
              <c:layout>
                <c:manualLayout>
                  <c:x val="2.4058136545439986E-3"/>
                  <c:y val="9.477781667493118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E3D-404C-ACD0-98B2DAF7C720}"/>
                </c:ext>
              </c:extLst>
            </c:dLbl>
            <c:dLbl>
              <c:idx val="1"/>
              <c:layout>
                <c:manualLayout>
                  <c:x val="-2.1410298016175732E-2"/>
                  <c:y val="-4.82206577297714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3D-404C-ACD0-98B2DAF7C720}"/>
                </c:ext>
              </c:extLst>
            </c:dLbl>
            <c:dLbl>
              <c:idx val="2"/>
              <c:layout>
                <c:manualLayout>
                  <c:x val="2.9439159772241534E-2"/>
                  <c:y val="-4.05053524930080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3D-404C-ACD0-98B2DAF7C720}"/>
                </c:ext>
              </c:extLst>
            </c:dLbl>
            <c:dLbl>
              <c:idx val="3"/>
              <c:layout>
                <c:manualLayout>
                  <c:x val="5.2187601414428249E-2"/>
                  <c:y val="-1.92882630919085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3D-404C-ACD0-98B2DAF7C720}"/>
                </c:ext>
              </c:extLst>
            </c:dLbl>
            <c:dLbl>
              <c:idx val="4"/>
              <c:layout>
                <c:manualLayout>
                  <c:x val="3.8806165154318513E-2"/>
                  <c:y val="3.47188735654354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3D-404C-ACD0-98B2DAF7C720}"/>
                </c:ext>
              </c:extLst>
            </c:dLbl>
            <c:dLbl>
              <c:idx val="5"/>
              <c:layout>
                <c:manualLayout>
                  <c:x val="8.4303048438691852E-2"/>
                  <c:y val="1.35017841643359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3D-404C-ACD0-98B2DAF7C720}"/>
                </c:ext>
              </c:extLst>
            </c:dLbl>
            <c:dLbl>
              <c:idx val="6"/>
              <c:layout>
                <c:manualLayout>
                  <c:x val="8.4303048438691852E-2"/>
                  <c:y val="-7.715305236763429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3D-404C-ACD0-98B2DAF7C720}"/>
                </c:ext>
              </c:extLst>
            </c:dLbl>
            <c:dLbl>
              <c:idx val="7"/>
              <c:layout>
                <c:manualLayout>
                  <c:x val="8.6979335690713921E-2"/>
                  <c:y val="0.104156620696306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3D-404C-ACD0-98B2DAF7C720}"/>
                </c:ext>
              </c:extLst>
            </c:dLbl>
            <c:dLbl>
              <c:idx val="8"/>
              <c:layout>
                <c:manualLayout>
                  <c:x val="8.8317479316724901E-2"/>
                  <c:y val="0.133089015334169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3D-404C-ACD0-98B2DAF7C720}"/>
                </c:ext>
              </c:extLst>
            </c:dLbl>
            <c:dLbl>
              <c:idx val="9"/>
              <c:layout>
                <c:manualLayout>
                  <c:x val="8.2830088188648066E-2"/>
                  <c:y val="5.75842197593024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E3D-404C-ACD0-98B2DAF7C720}"/>
                </c:ext>
              </c:extLst>
            </c:dLbl>
            <c:dLbl>
              <c:idx val="10"/>
              <c:layout>
                <c:manualLayout>
                  <c:x val="9.0993766568746762E-2"/>
                  <c:y val="0.165879062590413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E3D-404C-ACD0-98B2DAF7C720}"/>
                </c:ext>
              </c:extLst>
            </c:dLbl>
            <c:dLbl>
              <c:idx val="11"/>
              <c:layout>
                <c:manualLayout>
                  <c:x val="5.8878319544483165E-2"/>
                  <c:y val="7.90818786768250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E3D-404C-ACD0-98B2DAF7C720}"/>
                </c:ext>
              </c:extLst>
            </c:dLbl>
            <c:dLbl>
              <c:idx val="12"/>
              <c:layout>
                <c:manualLayout>
                  <c:x val="3.0777303398252617E-2"/>
                  <c:y val="-3.85765261838171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E3D-404C-ACD0-98B2DAF7C720}"/>
                </c:ext>
              </c:extLst>
            </c:dLbl>
            <c:dLbl>
              <c:idx val="13"/>
              <c:layout>
                <c:manualLayout>
                  <c:x val="8.296490481268097E-2"/>
                  <c:y val="-7.32953997492526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E3D-404C-ACD0-98B2DAF7C720}"/>
                </c:ext>
              </c:extLst>
            </c:dLbl>
            <c:dLbl>
              <c:idx val="14"/>
              <c:layout>
                <c:manualLayout>
                  <c:x val="-6.9611410207552071E-2"/>
                  <c:y val="-2.768990678797532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E3D-404C-ACD0-98B2DAF7C720}"/>
                </c:ext>
              </c:extLst>
            </c:dLbl>
            <c:dLbl>
              <c:idx val="15"/>
              <c:layout>
                <c:manualLayout>
                  <c:x val="8.2964904812680873E-2"/>
                  <c:y val="-7.90818786768251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E3D-404C-ACD0-98B2DAF7C720}"/>
                </c:ext>
              </c:extLst>
            </c:dLbl>
            <c:dLbl>
              <c:idx val="16"/>
              <c:layout>
                <c:manualLayout>
                  <c:x val="2.6376496718913976E-2"/>
                  <c:y val="-1.83861191331216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E3D-404C-ACD0-98B2DAF7C720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 10.4.2.1'!$A$7:$A$11</c:f>
              <c:strCache>
                <c:ptCount val="5"/>
                <c:pt idx="0">
                  <c:v> Medidas de desarrollo rural</c:v>
                </c:pt>
                <c:pt idx="1">
                  <c:v> Regulación de mercados agrarios</c:v>
                </c:pt>
                <c:pt idx="2">
                  <c:v> Seguros agrarios</c:v>
                </c:pt>
                <c:pt idx="3">
                  <c:v> Sanidad de la producción agraria</c:v>
                </c:pt>
                <c:pt idx="4">
                  <c:v>Otros</c:v>
                </c:pt>
              </c:strCache>
            </c:strRef>
          </c:cat>
          <c:val>
            <c:numRef>
              <c:f>'GR 10.4.2.1'!$B$7:$B$11</c:f>
              <c:numCache>
                <c:formatCode>#,##0.0;\ \-0;\ \-;\ @</c:formatCode>
                <c:ptCount val="5"/>
                <c:pt idx="0">
                  <c:v>1475473</c:v>
                </c:pt>
                <c:pt idx="1">
                  <c:v>5652210.3099999996</c:v>
                </c:pt>
                <c:pt idx="2">
                  <c:v>276751.33</c:v>
                </c:pt>
                <c:pt idx="3">
                  <c:v>25680.76</c:v>
                </c:pt>
                <c:pt idx="4">
                  <c:v>28074.98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4E3D-404C-ACD0-98B2DAF7C7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6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984125094568077"/>
          <c:y val="0.40534570654364899"/>
          <c:w val="0.21633712956858647"/>
          <c:h val="0.27047703965622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MAPA
en el Sector Pesquero. Año 2022
</a:t>
            </a:r>
          </a:p>
        </c:rich>
      </c:tx>
      <c:layout>
        <c:manualLayout>
          <c:xMode val="edge"/>
          <c:yMode val="edge"/>
          <c:x val="0.25696206865072119"/>
          <c:y val="3.009266061889788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2737094837939E-2"/>
          <c:y val="0.40737486548651219"/>
          <c:w val="0.45759058081269138"/>
          <c:h val="0.3518861464189267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0"/>
            <c:bubble3D val="0"/>
            <c:explosion val="47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F38-4A5F-B167-D300E2AF623B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F38-4A5F-B167-D300E2AF623B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F38-4A5F-B167-D300E2AF623B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F38-4A5F-B167-D300E2AF623B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F38-4A5F-B167-D300E2AF623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F38-4A5F-B167-D300E2AF623B}"/>
              </c:ext>
            </c:extLst>
          </c:dPt>
          <c:dLbls>
            <c:dLbl>
              <c:idx val="0"/>
              <c:layout>
                <c:manualLayout>
                  <c:x val="2.4543165358164445E-2"/>
                  <c:y val="9.00968497111798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38-4A5F-B167-D300E2AF623B}"/>
                </c:ext>
              </c:extLst>
            </c:dLbl>
            <c:dLbl>
              <c:idx val="1"/>
              <c:layout>
                <c:manualLayout>
                  <c:x val="6.6350064917939669E-2"/>
                  <c:y val="7.84703342304692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38-4A5F-B167-D300E2AF623B}"/>
                </c:ext>
              </c:extLst>
            </c:dLbl>
            <c:dLbl>
              <c:idx val="2"/>
              <c:layout>
                <c:manualLayout>
                  <c:x val="-4.7397069563629726E-2"/>
                  <c:y val="2.541252698801265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38-4A5F-B167-D300E2AF623B}"/>
                </c:ext>
              </c:extLst>
            </c:dLbl>
            <c:dLbl>
              <c:idx val="3"/>
              <c:layout>
                <c:manualLayout>
                  <c:x val="2.8689164790132459E-2"/>
                  <c:y val="-0.13007095941958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38-4A5F-B167-D300E2AF623B}"/>
                </c:ext>
              </c:extLst>
            </c:dLbl>
            <c:dLbl>
              <c:idx val="4"/>
              <c:layout>
                <c:manualLayout>
                  <c:x val="2.3003322364696412E-2"/>
                  <c:y val="0.22661920300805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38-4A5F-B167-D300E2AF623B}"/>
                </c:ext>
              </c:extLst>
            </c:dLbl>
            <c:dLbl>
              <c:idx val="5"/>
              <c:layout>
                <c:manualLayout>
                  <c:x val="6.3412147769460164E-2"/>
                  <c:y val="-0.109330060266592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003301685837749E-2"/>
                      <c:h val="4.64462275934086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DF38-4A5F-B167-D300E2AF623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'10.4.2.2'!$A$7:$A$12</c:f>
              <c:strCache>
                <c:ptCount val="6"/>
                <c:pt idx="0">
                  <c:v>Ayuda programas operativos de la Unión Europea </c:v>
                </c:pt>
                <c:pt idx="1">
                  <c:v>Acuicultura y Cultivos marinos</c:v>
                </c:pt>
                <c:pt idx="2">
                  <c:v>Formación pesquera</c:v>
                </c:pt>
                <c:pt idx="3">
                  <c:v>Otras transferencias</c:v>
                </c:pt>
                <c:pt idx="4">
                  <c:v>Plan de acción sector pesquero (línea ICO) *</c:v>
                </c:pt>
                <c:pt idx="5">
                  <c:v>Apoyo Financiero de carácter extraordinario *</c:v>
                </c:pt>
              </c:strCache>
            </c:strRef>
          </c:cat>
          <c:val>
            <c:numRef>
              <c:f>'10.4.2.2'!$D$7:$D$12</c:f>
              <c:numCache>
                <c:formatCode>#,##0.0;\ \-0;\ \-;\ @</c:formatCode>
                <c:ptCount val="6"/>
                <c:pt idx="0">
                  <c:v>20704.23</c:v>
                </c:pt>
                <c:pt idx="1">
                  <c:v>320</c:v>
                </c:pt>
                <c:pt idx="2">
                  <c:v>120.54</c:v>
                </c:pt>
                <c:pt idx="3">
                  <c:v>6843.97</c:v>
                </c:pt>
                <c:pt idx="4">
                  <c:v>0</c:v>
                </c:pt>
                <c:pt idx="5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F38-4A5F-B167-D300E2AF623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05882352941524"/>
          <c:y val="0.31018588637941069"/>
          <c:w val="0.33013205282112829"/>
          <c:h val="0.520834510711694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MAPA en el Sector Agrario, 
Industria Agroalimentaria y Desarrollo Rural. Año 2022</a:t>
            </a:r>
          </a:p>
        </c:rich>
      </c:tx>
      <c:layout>
        <c:manualLayout>
          <c:xMode val="edge"/>
          <c:yMode val="edge"/>
          <c:x val="0.2236484593837535"/>
          <c:y val="4.49173613820584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42980561555067"/>
          <c:y val="0.3475185327980313"/>
          <c:w val="0.43304535637149028"/>
          <c:h val="0.375887392618279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937-463E-945D-C9E535B3850A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937-463E-945D-C9E535B3850A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937-463E-945D-C9E535B3850A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937-463E-945D-C9E535B3850A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937-463E-945D-C9E535B3850A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937-463E-945D-C9E535B3850A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2937-463E-945D-C9E535B3850A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2937-463E-945D-C9E535B3850A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2937-463E-945D-C9E535B3850A}"/>
              </c:ext>
            </c:extLst>
          </c:dPt>
          <c:dLbls>
            <c:dLbl>
              <c:idx val="0"/>
              <c:layout>
                <c:manualLayout>
                  <c:x val="9.6336707592372894E-2"/>
                  <c:y val="-5.8067250363688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37-463E-945D-C9E535B3850A}"/>
                </c:ext>
              </c:extLst>
            </c:dLbl>
            <c:dLbl>
              <c:idx val="1"/>
              <c:layout>
                <c:manualLayout>
                  <c:x val="7.0192673057073926E-3"/>
                  <c:y val="9.62264638129925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37-463E-945D-C9E535B3850A}"/>
                </c:ext>
              </c:extLst>
            </c:dLbl>
            <c:dLbl>
              <c:idx val="2"/>
              <c:layout>
                <c:manualLayout>
                  <c:x val="-4.5101520281868805E-2"/>
                  <c:y val="0.1153490822639037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37-463E-945D-C9E535B3850A}"/>
                </c:ext>
              </c:extLst>
            </c:dLbl>
            <c:dLbl>
              <c:idx val="3"/>
              <c:layout>
                <c:manualLayout>
                  <c:x val="-7.8389918138147094E-2"/>
                  <c:y val="-0.112072897223023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37-463E-945D-C9E535B3850A}"/>
                </c:ext>
              </c:extLst>
            </c:dLbl>
            <c:dLbl>
              <c:idx val="4"/>
              <c:layout>
                <c:manualLayout>
                  <c:x val="-5.3292069511968382E-2"/>
                  <c:y val="-0.16583868912398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37-463E-945D-C9E535B3850A}"/>
                </c:ext>
              </c:extLst>
            </c:dLbl>
            <c:dLbl>
              <c:idx val="5"/>
              <c:layout>
                <c:manualLayout>
                  <c:x val="-3.5425378566724154E-2"/>
                  <c:y val="-0.1342270860264352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37-463E-945D-C9E535B3850A}"/>
                </c:ext>
              </c:extLst>
            </c:dLbl>
            <c:dLbl>
              <c:idx val="6"/>
              <c:layout>
                <c:manualLayout>
                  <c:x val="0.1305859224594314"/>
                  <c:y val="-8.45815813410016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937-463E-945D-C9E535B3850A}"/>
                </c:ext>
              </c:extLst>
            </c:dLbl>
            <c:dLbl>
              <c:idx val="7"/>
              <c:layout>
                <c:manualLayout>
                  <c:x val="7.4757712715263864E-3"/>
                  <c:y val="-0.12477079941968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937-463E-945D-C9E535B3850A}"/>
                </c:ext>
              </c:extLst>
            </c:dLbl>
            <c:dLbl>
              <c:idx val="8"/>
              <c:layout>
                <c:manualLayout>
                  <c:x val="6.1471451617098764E-2"/>
                  <c:y val="-0.103494154554500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937-463E-945D-C9E535B3850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 10.4.3.1'!$A$4:$A$9</c:f>
              <c:strCache>
                <c:ptCount val="6"/>
                <c:pt idx="0">
                  <c:v> Infraestructura agraria y equipamiento rural</c:v>
                </c:pt>
                <c:pt idx="1">
                  <c:v> Plan Nacional de regadíos</c:v>
                </c:pt>
                <c:pt idx="2">
                  <c:v> Sanidad de la producción agraria</c:v>
                </c:pt>
                <c:pt idx="3">
                  <c:v> Mejora de los sistemas y medios de producción</c:v>
                </c:pt>
                <c:pt idx="4">
                  <c:v> Regulación de mercados agrarios</c:v>
                </c:pt>
                <c:pt idx="5">
                  <c:v> Promoción agroalimentaria +  Información estadística y red contable +  Estudios y AT Informática y Comunicaciones +  Otras inversiones</c:v>
                </c:pt>
              </c:strCache>
            </c:strRef>
          </c:cat>
          <c:val>
            <c:numRef>
              <c:f>'GR 10.4.3.1'!$B$4:$B$9</c:f>
              <c:numCache>
                <c:formatCode>#,##0.00</c:formatCode>
                <c:ptCount val="6"/>
                <c:pt idx="0">
                  <c:v>6402.29</c:v>
                </c:pt>
                <c:pt idx="1">
                  <c:v>38432.42</c:v>
                </c:pt>
                <c:pt idx="2">
                  <c:v>19744.18</c:v>
                </c:pt>
                <c:pt idx="3">
                  <c:v>1092.83</c:v>
                </c:pt>
                <c:pt idx="4">
                  <c:v>3507.47</c:v>
                </c:pt>
                <c:pt idx="5">
                  <c:v>28125.969999999998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937-463E-945D-C9E535B3850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258968364866921"/>
          <c:y val="0.16868970284287665"/>
          <c:w val="0.31843684948864204"/>
          <c:h val="0.746824131823256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kern="6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MAPA en el Sector Agrario, 
Industria Agroalimentaria y Desarrollo Rural. Año 2022</a:t>
            </a:r>
          </a:p>
        </c:rich>
      </c:tx>
      <c:layout>
        <c:manualLayout>
          <c:xMode val="edge"/>
          <c:yMode val="edge"/>
          <c:x val="0.2236484593837535"/>
          <c:y val="4.49173613820584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42980561555067"/>
          <c:y val="0.3475185327980313"/>
          <c:w val="0.43304535637149028"/>
          <c:h val="0.375887392618279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962-43C9-B4A9-3FE16A6995C8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962-43C9-B4A9-3FE16A6995C8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962-43C9-B4A9-3FE16A6995C8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962-43C9-B4A9-3FE16A6995C8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962-43C9-B4A9-3FE16A6995C8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962-43C9-B4A9-3FE16A6995C8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962-43C9-B4A9-3FE16A6995C8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A962-43C9-B4A9-3FE16A6995C8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A962-43C9-B4A9-3FE16A6995C8}"/>
              </c:ext>
            </c:extLst>
          </c:dPt>
          <c:dLbls>
            <c:dLbl>
              <c:idx val="0"/>
              <c:layout>
                <c:manualLayout>
                  <c:x val="9.6336707592372894E-2"/>
                  <c:y val="-5.8067250363688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62-43C9-B4A9-3FE16A6995C8}"/>
                </c:ext>
              </c:extLst>
            </c:dLbl>
            <c:dLbl>
              <c:idx val="1"/>
              <c:layout>
                <c:manualLayout>
                  <c:x val="7.0192673057073926E-3"/>
                  <c:y val="9.62264638129925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62-43C9-B4A9-3FE16A6995C8}"/>
                </c:ext>
              </c:extLst>
            </c:dLbl>
            <c:dLbl>
              <c:idx val="2"/>
              <c:layout>
                <c:manualLayout>
                  <c:x val="-4.5101520281868805E-2"/>
                  <c:y val="0.1153490822639037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62-43C9-B4A9-3FE16A6995C8}"/>
                </c:ext>
              </c:extLst>
            </c:dLbl>
            <c:dLbl>
              <c:idx val="3"/>
              <c:layout>
                <c:manualLayout>
                  <c:x val="-7.8389918138147094E-2"/>
                  <c:y val="-0.112072897223023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62-43C9-B4A9-3FE16A6995C8}"/>
                </c:ext>
              </c:extLst>
            </c:dLbl>
            <c:dLbl>
              <c:idx val="4"/>
              <c:layout>
                <c:manualLayout>
                  <c:x val="-5.3292069511968382E-2"/>
                  <c:y val="-0.16583868912398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62-43C9-B4A9-3FE16A6995C8}"/>
                </c:ext>
              </c:extLst>
            </c:dLbl>
            <c:dLbl>
              <c:idx val="5"/>
              <c:layout>
                <c:manualLayout>
                  <c:x val="-3.5425378566724154E-2"/>
                  <c:y val="-0.1342270860264352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962-43C9-B4A9-3FE16A6995C8}"/>
                </c:ext>
              </c:extLst>
            </c:dLbl>
            <c:dLbl>
              <c:idx val="6"/>
              <c:layout>
                <c:manualLayout>
                  <c:x val="0.1305859224594314"/>
                  <c:y val="-8.45815813410016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962-43C9-B4A9-3FE16A6995C8}"/>
                </c:ext>
              </c:extLst>
            </c:dLbl>
            <c:dLbl>
              <c:idx val="7"/>
              <c:layout>
                <c:manualLayout>
                  <c:x val="7.4757712715263864E-3"/>
                  <c:y val="-0.12477079941968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962-43C9-B4A9-3FE16A6995C8}"/>
                </c:ext>
              </c:extLst>
            </c:dLbl>
            <c:dLbl>
              <c:idx val="8"/>
              <c:layout>
                <c:manualLayout>
                  <c:x val="6.1471451617098764E-2"/>
                  <c:y val="-0.103494154554500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962-43C9-B4A9-3FE16A6995C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 10.4.3.1'!$A$4:$A$9</c:f>
              <c:strCache>
                <c:ptCount val="6"/>
                <c:pt idx="0">
                  <c:v> Infraestructura agraria y equipamiento rural</c:v>
                </c:pt>
                <c:pt idx="1">
                  <c:v> Plan Nacional de regadíos</c:v>
                </c:pt>
                <c:pt idx="2">
                  <c:v> Sanidad de la producción agraria</c:v>
                </c:pt>
                <c:pt idx="3">
                  <c:v> Mejora de los sistemas y medios de producción</c:v>
                </c:pt>
                <c:pt idx="4">
                  <c:v> Regulación de mercados agrarios</c:v>
                </c:pt>
                <c:pt idx="5">
                  <c:v> Promoción agroalimentaria +  Información estadística y red contable +  Estudios y AT Informática y Comunicaciones +  Otras inversiones</c:v>
                </c:pt>
              </c:strCache>
            </c:strRef>
          </c:cat>
          <c:val>
            <c:numRef>
              <c:f>'GR 10.4.3.1'!$B$4:$B$9</c:f>
              <c:numCache>
                <c:formatCode>#,##0.00</c:formatCode>
                <c:ptCount val="6"/>
                <c:pt idx="0">
                  <c:v>6402.29</c:v>
                </c:pt>
                <c:pt idx="1">
                  <c:v>38432.42</c:v>
                </c:pt>
                <c:pt idx="2">
                  <c:v>19744.18</c:v>
                </c:pt>
                <c:pt idx="3">
                  <c:v>1092.83</c:v>
                </c:pt>
                <c:pt idx="4">
                  <c:v>3507.47</c:v>
                </c:pt>
                <c:pt idx="5">
                  <c:v>28125.969999999998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62-43C9-B4A9-3FE16A6995C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258968364866921"/>
          <c:y val="0.16868970284287665"/>
          <c:w val="0.31843684948864204"/>
          <c:h val="0.746824131823256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kern="6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MAPA en el Sector Pesquero. 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Año 2022</a:t>
            </a:r>
          </a:p>
        </c:rich>
      </c:tx>
      <c:layout>
        <c:manualLayout>
          <c:xMode val="edge"/>
          <c:yMode val="edge"/>
          <c:x val="0.10252037585007531"/>
          <c:y val="3.203661327231131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68393568706406"/>
          <c:y val="0.31578947368421223"/>
          <c:w val="0.51018274193497515"/>
          <c:h val="0.43249427917620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BE4-4F69-873C-38EC2A81B180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BE4-4F69-873C-38EC2A81B18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BE4-4F69-873C-38EC2A81B180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BE4-4F69-873C-38EC2A81B180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BE4-4F69-873C-38EC2A81B180}"/>
              </c:ext>
            </c:extLst>
          </c:dPt>
          <c:dLbls>
            <c:dLbl>
              <c:idx val="0"/>
              <c:layout>
                <c:manualLayout>
                  <c:x val="3.9495966803291795E-2"/>
                  <c:y val="-0.104970887331629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E4-4F69-873C-38EC2A81B180}"/>
                </c:ext>
              </c:extLst>
            </c:dLbl>
            <c:dLbl>
              <c:idx val="1"/>
              <c:layout>
                <c:manualLayout>
                  <c:x val="1.0658076141082731E-2"/>
                  <c:y val="0.114271110071501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E4-4F69-873C-38EC2A81B180}"/>
                </c:ext>
              </c:extLst>
            </c:dLbl>
            <c:dLbl>
              <c:idx val="2"/>
              <c:layout>
                <c:manualLayout>
                  <c:x val="-4.2062405075144839E-2"/>
                  <c:y val="4.49712020411439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E4-4F69-873C-38EC2A81B180}"/>
                </c:ext>
              </c:extLst>
            </c:dLbl>
            <c:dLbl>
              <c:idx val="3"/>
              <c:layout>
                <c:manualLayout>
                  <c:x val="6.1180084166585283E-2"/>
                  <c:y val="-8.65428358104750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E4-4F69-873C-38EC2A81B180}"/>
                </c:ext>
              </c:extLst>
            </c:dLbl>
            <c:dLbl>
              <c:idx val="4"/>
              <c:layout>
                <c:manualLayout>
                  <c:x val="-5.8862913935762574E-2"/>
                  <c:y val="-9.79844834077289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E4-4F69-873C-38EC2A81B18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'10.4.3.2'!$A$7:$A$10</c:f>
              <c:strCache>
                <c:ptCount val="4"/>
                <c:pt idx="0">
                  <c:v> Zonas marinas pesqueras</c:v>
                </c:pt>
                <c:pt idx="1">
                  <c:v> Adquisición y mantenimiento de medios de control e investigación </c:v>
                </c:pt>
                <c:pt idx="2">
                  <c:v> Sistemas de gestión, estudios y asistencia técnica</c:v>
                </c:pt>
                <c:pt idx="3">
                  <c:v> Orientación al consumo de los productos de la pesca</c:v>
                </c:pt>
              </c:strCache>
            </c:strRef>
          </c:cat>
          <c:val>
            <c:numRef>
              <c:f>'10.4.3.2'!$F$7:$F$10</c:f>
              <c:numCache>
                <c:formatCode>#,##0.0_);\(#,##0.0\)</c:formatCode>
                <c:ptCount val="4"/>
                <c:pt idx="0">
                  <c:v>4495.8</c:v>
                </c:pt>
                <c:pt idx="1">
                  <c:v>12088.7</c:v>
                </c:pt>
                <c:pt idx="2">
                  <c:v>2380.0700000000002</c:v>
                </c:pt>
                <c:pt idx="3">
                  <c:v>8347.25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BE4-4F69-873C-38EC2A81B18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61167626657951"/>
          <c:y val="0.29519450800915331"/>
          <c:w val="0.2357987462724693"/>
          <c:h val="0.5034324942791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ACC-4401-A8E7-BB0DF88990CD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ACC-4401-A8E7-BB0DF8899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807696"/>
        <c:axId val="-2097818576"/>
      </c:lineChart>
      <c:catAx>
        <c:axId val="-209780769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1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781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769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9E4-4CAC-AF8A-2630055C6D8A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9E4-4CAC-AF8A-2630055C6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818032"/>
        <c:axId val="-1844802896"/>
      </c:lineChart>
      <c:catAx>
        <c:axId val="-20978180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80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180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850-47E3-A6A8-B0D1F6E2E441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850-47E3-A6A8-B0D1F6E2E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806704"/>
        <c:axId val="-1844806160"/>
      </c:lineChart>
      <c:catAx>
        <c:axId val="-184480670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80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670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73A-46FF-8168-EAA2542FAF33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73A-46FF-8168-EAA2542FA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794192"/>
        <c:axId val="-1844796368"/>
      </c:lineChart>
      <c:catAx>
        <c:axId val="-184479419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79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419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6" Type="http://schemas.openxmlformats.org/officeDocument/2006/relationships/chart" Target="../charts/chart30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5" Type="http://schemas.openxmlformats.org/officeDocument/2006/relationships/chart" Target="../charts/chart2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30</xdr:row>
      <xdr:rowOff>27782</xdr:rowOff>
    </xdr:from>
    <xdr:to>
      <xdr:col>9</xdr:col>
      <xdr:colOff>457200</xdr:colOff>
      <xdr:row>56</xdr:row>
      <xdr:rowOff>150019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272257</xdr:colOff>
      <xdr:row>57</xdr:row>
      <xdr:rowOff>103981</xdr:rowOff>
    </xdr:from>
    <xdr:to>
      <xdr:col>9</xdr:col>
      <xdr:colOff>457200</xdr:colOff>
      <xdr:row>84</xdr:row>
      <xdr:rowOff>42068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25</xdr:row>
      <xdr:rowOff>38100</xdr:rowOff>
    </xdr:from>
    <xdr:to>
      <xdr:col>6</xdr:col>
      <xdr:colOff>66675</xdr:colOff>
      <xdr:row>62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</xdr:colOff>
      <xdr:row>26</xdr:row>
      <xdr:rowOff>38100</xdr:rowOff>
    </xdr:from>
    <xdr:to>
      <xdr:col>12</xdr:col>
      <xdr:colOff>1022985</xdr:colOff>
      <xdr:row>52</xdr:row>
      <xdr:rowOff>106045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71755</xdr:rowOff>
    </xdr:from>
    <xdr:to>
      <xdr:col>13</xdr:col>
      <xdr:colOff>66675</xdr:colOff>
      <xdr:row>52</xdr:row>
      <xdr:rowOff>168275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142875</xdr:rowOff>
    </xdr:from>
    <xdr:to>
      <xdr:col>12</xdr:col>
      <xdr:colOff>876300</xdr:colOff>
      <xdr:row>51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23</xdr:row>
      <xdr:rowOff>22225</xdr:rowOff>
    </xdr:from>
    <xdr:to>
      <xdr:col>7</xdr:col>
      <xdr:colOff>1473200</xdr:colOff>
      <xdr:row>47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22</xdr:row>
      <xdr:rowOff>104775</xdr:rowOff>
    </xdr:from>
    <xdr:to>
      <xdr:col>8</xdr:col>
      <xdr:colOff>1181100</xdr:colOff>
      <xdr:row>48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25</xdr:row>
      <xdr:rowOff>0</xdr:rowOff>
    </xdr:from>
    <xdr:to>
      <xdr:col>5</xdr:col>
      <xdr:colOff>1536699</xdr:colOff>
      <xdr:row>50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391991</xdr:colOff>
      <xdr:row>32</xdr:row>
      <xdr:rowOff>137747</xdr:rowOff>
    </xdr:from>
    <xdr:to>
      <xdr:col>16</xdr:col>
      <xdr:colOff>721391</xdr:colOff>
      <xdr:row>58</xdr:row>
      <xdr:rowOff>32972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391990</xdr:colOff>
      <xdr:row>60</xdr:row>
      <xdr:rowOff>66675</xdr:rowOff>
    </xdr:from>
    <xdr:to>
      <xdr:col>16</xdr:col>
      <xdr:colOff>721390</xdr:colOff>
      <xdr:row>87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315790</xdr:colOff>
      <xdr:row>32</xdr:row>
      <xdr:rowOff>126756</xdr:rowOff>
    </xdr:from>
    <xdr:to>
      <xdr:col>16</xdr:col>
      <xdr:colOff>1026190</xdr:colOff>
      <xdr:row>58</xdr:row>
      <xdr:rowOff>145806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315789</xdr:colOff>
      <xdr:row>61</xdr:row>
      <xdr:rowOff>84992</xdr:rowOff>
    </xdr:from>
    <xdr:to>
      <xdr:col>16</xdr:col>
      <xdr:colOff>1026189</xdr:colOff>
      <xdr:row>88</xdr:row>
      <xdr:rowOff>65942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24</xdr:row>
      <xdr:rowOff>123825</xdr:rowOff>
    </xdr:from>
    <xdr:to>
      <xdr:col>4</xdr:col>
      <xdr:colOff>1855574</xdr:colOff>
      <xdr:row>50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51</xdr:row>
      <xdr:rowOff>85725</xdr:rowOff>
    </xdr:from>
    <xdr:to>
      <xdr:col>4</xdr:col>
      <xdr:colOff>1855575</xdr:colOff>
      <xdr:row>76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" name="Rectangle 7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" name="Rectangle 1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" name="Rectangle 2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" name="Rectangle 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" name="Rectangle 4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" name="Rectangle 7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" name="Rectangle 8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" name="Rectangle 2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" name="Rectangle 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" name="Rectangle 7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" name="Rectangle 8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" name="Rectangle 1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" name="Rectangle 2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" name="Rectangle 7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" name="Rectangle 8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" name="Rectangle 1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" name="Rectangle 2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" name="Rectangle 3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" name="Rectangle 4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" name="Rectangle 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" name="Rectangle 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" name="Rectangle 11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1" name="Rectangle 22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2" name="Rectangle 3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3" name="Rectangle 4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4" name="Rectangle 7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5" name="Rectangle 8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6" name="Rectangle 11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7" name="Rectangle 22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8" name="Rectangle 3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9" name="Rectangle 4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0" name="Rectangle 7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1" name="Rectangle 8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2" name="Rectangle 1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3" name="Rectangle 2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6" name="Rectangle 7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7" name="Rectangle 8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8" name="Rectangle 11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9" name="Rectangle 22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rrowheads="1"/>
        </xdr:cNvSpPr>
      </xdr:nvSpPr>
      <xdr:spPr bwMode="auto">
        <a:xfrm>
          <a:off x="5334000" y="971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0" name="Rectangle 3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1" name="Rectangle 4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2" name="Rectangle 7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3" name="Rectangle 8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4" name="Rectangle 11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5" name="Rectangle 22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6" name="Rectangle 3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7" name="Rectangle 4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8" name="Rectangle 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9" name="Rectangle 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0" name="Rectangle 11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" name="Rectangle 22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2" name="Rectangle 3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3" name="Rectangle 4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4" name="Rectangle 7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5" name="Rectangle 8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6" name="Rectangle 11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7" name="Rectangle 22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8" name="Rectangle 3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9" name="Rectangle 4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0" name="Rectangle 7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1" name="Rectangle 8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2" name="Rectangle 1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3" name="Rectangle 2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4" name="Rectangle 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5" name="Rectangle 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6" name="Rectangle 7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7" name="Rectangle 8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8" name="Rectangle 11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9" name="Rectangle 22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" name="Rectangle 3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1" name="Rectangle 4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2" name="Rectangle 7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3" name="Rectangle 8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4" name="Rectangle 11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5" name="Rectangle 22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6" name="Rectangle 3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7" name="Rectangle 4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8" name="Rectangle 7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9" name="Rectangle 8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0" name="Rectangle 11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" name="Rectangle 22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2" name="Rectangle 3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3" name="Rectangle 4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4" name="Rectangle 7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5" name="Rectangle 8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6" name="Rectangle 11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7" name="Rectangle 22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>
          <a:spLocks noChangeArrowheads="1"/>
        </xdr:cNvSpPr>
      </xdr:nvSpPr>
      <xdr:spPr bwMode="auto">
        <a:xfrm>
          <a:off x="8778240" y="1584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31</xdr:row>
      <xdr:rowOff>123825</xdr:rowOff>
    </xdr:from>
    <xdr:to>
      <xdr:col>7</xdr:col>
      <xdr:colOff>1152525</xdr:colOff>
      <xdr:row>52</xdr:row>
      <xdr:rowOff>123825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55</xdr:row>
      <xdr:rowOff>9524</xdr:rowOff>
    </xdr:from>
    <xdr:to>
      <xdr:col>7</xdr:col>
      <xdr:colOff>1143000</xdr:colOff>
      <xdr:row>75</xdr:row>
      <xdr:rowOff>57149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00000000-0008-0000-2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165099</xdr:rowOff>
    </xdr:from>
    <xdr:to>
      <xdr:col>12</xdr:col>
      <xdr:colOff>127000</xdr:colOff>
      <xdr:row>63</xdr:row>
      <xdr:rowOff>146210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D0C57D-30AC-402A-A88A-DAF8DDDE1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289674"/>
          <a:ext cx="9994900" cy="501031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64</xdr:row>
      <xdr:rowOff>0</xdr:rowOff>
    </xdr:from>
    <xdr:to>
      <xdr:col>12</xdr:col>
      <xdr:colOff>101601</xdr:colOff>
      <xdr:row>97</xdr:row>
      <xdr:rowOff>12700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5BDB5FD-60BE-4B11-A7D5-4C923FBAC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1315700"/>
          <a:ext cx="9969500" cy="535622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901700</xdr:colOff>
      <xdr:row>33</xdr:row>
      <xdr:rowOff>76200</xdr:rowOff>
    </xdr:from>
    <xdr:to>
      <xdr:col>12</xdr:col>
      <xdr:colOff>292100</xdr:colOff>
      <xdr:row>66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5D2C87-7E56-473C-BCBE-69484CEB5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1700" y="6877050"/>
          <a:ext cx="10648950" cy="5305425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889000</xdr:colOff>
      <xdr:row>66</xdr:row>
      <xdr:rowOff>76200</xdr:rowOff>
    </xdr:from>
    <xdr:to>
      <xdr:col>12</xdr:col>
      <xdr:colOff>266700</xdr:colOff>
      <xdr:row>96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2C8C70-5BCD-41CE-AECD-1EA791D4C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000" y="12220575"/>
          <a:ext cx="10636250" cy="48577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66675</xdr:rowOff>
    </xdr:from>
    <xdr:to>
      <xdr:col>3</xdr:col>
      <xdr:colOff>1457325</xdr:colOff>
      <xdr:row>46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233680</xdr:colOff>
      <xdr:row>27</xdr:row>
      <xdr:rowOff>30480</xdr:rowOff>
    </xdr:from>
    <xdr:to>
      <xdr:col>7</xdr:col>
      <xdr:colOff>8255</xdr:colOff>
      <xdr:row>49</xdr:row>
      <xdr:rowOff>144780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98949893-ED4D-45A7-AC9E-7ACE7EF82C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248284</xdr:colOff>
      <xdr:row>27</xdr:row>
      <xdr:rowOff>12701</xdr:rowOff>
    </xdr:from>
    <xdr:to>
      <xdr:col>7</xdr:col>
      <xdr:colOff>50799</xdr:colOff>
      <xdr:row>49</xdr:row>
      <xdr:rowOff>132081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DA2EC4-067F-40FC-B55C-DD466D949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15</xdr:row>
      <xdr:rowOff>155575</xdr:rowOff>
    </xdr:from>
    <xdr:to>
      <xdr:col>3</xdr:col>
      <xdr:colOff>1430200</xdr:colOff>
      <xdr:row>41</xdr:row>
      <xdr:rowOff>60325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19</xdr:row>
      <xdr:rowOff>0</xdr:rowOff>
    </xdr:from>
    <xdr:to>
      <xdr:col>7</xdr:col>
      <xdr:colOff>7620</xdr:colOff>
      <xdr:row>44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F1B778-AA81-4B3D-94B0-9B16FAB0D6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15</xdr:row>
      <xdr:rowOff>106680</xdr:rowOff>
    </xdr:from>
    <xdr:to>
      <xdr:col>8</xdr:col>
      <xdr:colOff>495300</xdr:colOff>
      <xdr:row>41</xdr:row>
      <xdr:rowOff>46990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DE0724-C195-445F-87D5-F551EC811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17</xdr:row>
      <xdr:rowOff>104775</xdr:rowOff>
    </xdr:from>
    <xdr:to>
      <xdr:col>6</xdr:col>
      <xdr:colOff>807275</xdr:colOff>
      <xdr:row>42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7BEFBF-9ECC-4B4F-899E-02DDBE7735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225E8D-3D17-42FE-918F-9BCCA314F4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E349615D-CF31-428D-947D-6BE6CFAAA5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4494B034-C47D-488B-8867-ABD3372B29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9</xdr:col>
      <xdr:colOff>0</xdr:colOff>
      <xdr:row>9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70C54225-1960-4C87-8078-BC917CA59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9</xdr:col>
      <xdr:colOff>0</xdr:colOff>
      <xdr:row>9</xdr:row>
      <xdr:rowOff>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7D24B98F-1D38-4894-B20B-A8E3FF2D3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BBAE3CA9-A198-4621-8AE3-E925F9F34C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46C4917E-0A57-4C0A-BD09-87F9D9DC4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D7E755D3-ECEC-4D57-9B78-876C95D7D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11" name="Chart 2">
          <a:extLst>
            <a:ext uri="{FF2B5EF4-FFF2-40B4-BE49-F238E27FC236}">
              <a16:creationId xmlns:a16="http://schemas.microsoft.com/office/drawing/2014/main" id="{F6324776-0935-4005-B085-E7B2CC3982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8DE560E0-9AC7-4593-8BB2-E848DA3A8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0A6F3D0A-1D7C-475F-B8A5-9748CEAEF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9CC7E5B-AD9B-4A1B-8C6B-EBB4A67BE7A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FFEC1DE-6BBC-4BF4-B93C-79BE1778B15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633AB00-1070-4D38-8DB4-9F5128AA566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9671E86D-2985-494D-9921-9D865AEF7A2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6CDEB80-3A67-49EC-8C46-82E6FF8B827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61247D09-1313-4FEA-854F-C57FE655712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25D46F9A-2CB1-4A73-8BB6-1500F6D5406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25EB1D75-20D3-45FC-BA16-3E4B5681281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4536DA5B-E287-48D4-B2A7-EE57C5FC1A26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37E9E014-1E56-4C9F-BD00-E9F41E4B117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EBCD1A02-DFA8-430A-BC95-205EBE1F95D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8845E141-3B50-49FB-A847-6D07569487C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AB2A3478-AAC1-4825-99FE-DA19FC8BC08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B4460EB5-3E2D-4C7C-9481-33357974EF7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BC658CFE-80D2-46FE-8922-D33E3AED576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D8037AD8-300F-44A6-A56E-7C8556F5719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6791C8CF-35A3-4C2C-94B1-39BA50A87F4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9" name="Rectangle 18">
          <a:extLst>
            <a:ext uri="{FF2B5EF4-FFF2-40B4-BE49-F238E27FC236}">
              <a16:creationId xmlns:a16="http://schemas.microsoft.com/office/drawing/2014/main" id="{9C4C8F9D-915A-4F23-8FD5-8FCD0B26BCA6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BF461F7C-D2D8-424D-8499-84962E86E34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" name="Rectangle 1">
          <a:extLst>
            <a:ext uri="{FF2B5EF4-FFF2-40B4-BE49-F238E27FC236}">
              <a16:creationId xmlns:a16="http://schemas.microsoft.com/office/drawing/2014/main" id="{6E1453A9-1DB0-46BF-BBD2-B70403785A4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" name="Rectangle 2">
          <a:extLst>
            <a:ext uri="{FF2B5EF4-FFF2-40B4-BE49-F238E27FC236}">
              <a16:creationId xmlns:a16="http://schemas.microsoft.com/office/drawing/2014/main" id="{AE189ABB-551A-4671-B450-713F485AB72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" name="Rectangle 3">
          <a:extLst>
            <a:ext uri="{FF2B5EF4-FFF2-40B4-BE49-F238E27FC236}">
              <a16:creationId xmlns:a16="http://schemas.microsoft.com/office/drawing/2014/main" id="{BFDCEE00-6196-4F5F-BC9F-4DA71872DF1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" name="Rectangle 4">
          <a:extLst>
            <a:ext uri="{FF2B5EF4-FFF2-40B4-BE49-F238E27FC236}">
              <a16:creationId xmlns:a16="http://schemas.microsoft.com/office/drawing/2014/main" id="{66630EB6-F50B-49A6-A2A2-0DAE1DB4CCE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" name="Rectangle 5">
          <a:extLst>
            <a:ext uri="{FF2B5EF4-FFF2-40B4-BE49-F238E27FC236}">
              <a16:creationId xmlns:a16="http://schemas.microsoft.com/office/drawing/2014/main" id="{ED4DC93D-FE6F-405C-9219-BBAFFFCCDFD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" name="Rectangle 6">
          <a:extLst>
            <a:ext uri="{FF2B5EF4-FFF2-40B4-BE49-F238E27FC236}">
              <a16:creationId xmlns:a16="http://schemas.microsoft.com/office/drawing/2014/main" id="{8A8373A6-4B6B-48B2-BAE5-6346100D40A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" name="Rectangle 7">
          <a:extLst>
            <a:ext uri="{FF2B5EF4-FFF2-40B4-BE49-F238E27FC236}">
              <a16:creationId xmlns:a16="http://schemas.microsoft.com/office/drawing/2014/main" id="{08C28C0C-6F4D-4CB6-9C91-89F5D8B8B98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" name="Rectangle 8">
          <a:extLst>
            <a:ext uri="{FF2B5EF4-FFF2-40B4-BE49-F238E27FC236}">
              <a16:creationId xmlns:a16="http://schemas.microsoft.com/office/drawing/2014/main" id="{342A6266-B5A1-435D-971D-62591439041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" name="Rectangle 9">
          <a:extLst>
            <a:ext uri="{FF2B5EF4-FFF2-40B4-BE49-F238E27FC236}">
              <a16:creationId xmlns:a16="http://schemas.microsoft.com/office/drawing/2014/main" id="{B47292C5-37FC-4B29-BF92-5E56655AB68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" name="Rectangle 10">
          <a:extLst>
            <a:ext uri="{FF2B5EF4-FFF2-40B4-BE49-F238E27FC236}">
              <a16:creationId xmlns:a16="http://schemas.microsoft.com/office/drawing/2014/main" id="{2DBD3BFE-21A7-4848-9B1E-A23E3787252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1" name="Rectangle 11">
          <a:extLst>
            <a:ext uri="{FF2B5EF4-FFF2-40B4-BE49-F238E27FC236}">
              <a16:creationId xmlns:a16="http://schemas.microsoft.com/office/drawing/2014/main" id="{55689931-7D30-4F70-AB0D-E6BBE6EAF84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2" name="Rectangle 12">
          <a:extLst>
            <a:ext uri="{FF2B5EF4-FFF2-40B4-BE49-F238E27FC236}">
              <a16:creationId xmlns:a16="http://schemas.microsoft.com/office/drawing/2014/main" id="{89453A48-8738-4734-87D7-D5BAE48348E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3" name="Rectangle 13">
          <a:extLst>
            <a:ext uri="{FF2B5EF4-FFF2-40B4-BE49-F238E27FC236}">
              <a16:creationId xmlns:a16="http://schemas.microsoft.com/office/drawing/2014/main" id="{643E0448-86FB-49FA-A3AD-1843829117D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4" name="Rectangle 14">
          <a:extLst>
            <a:ext uri="{FF2B5EF4-FFF2-40B4-BE49-F238E27FC236}">
              <a16:creationId xmlns:a16="http://schemas.microsoft.com/office/drawing/2014/main" id="{A159A0DB-EFC3-429D-ABB9-339CC196230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5" name="Rectangle 15">
          <a:extLst>
            <a:ext uri="{FF2B5EF4-FFF2-40B4-BE49-F238E27FC236}">
              <a16:creationId xmlns:a16="http://schemas.microsoft.com/office/drawing/2014/main" id="{E7BAE578-2F26-4CCC-B783-E3269C527DC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6" name="Rectangle 16">
          <a:extLst>
            <a:ext uri="{FF2B5EF4-FFF2-40B4-BE49-F238E27FC236}">
              <a16:creationId xmlns:a16="http://schemas.microsoft.com/office/drawing/2014/main" id="{414C3E37-3155-4D31-B757-42A3BBD6755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7" name="Rectangle 17">
          <a:extLst>
            <a:ext uri="{FF2B5EF4-FFF2-40B4-BE49-F238E27FC236}">
              <a16:creationId xmlns:a16="http://schemas.microsoft.com/office/drawing/2014/main" id="{5035092A-A1A4-491C-AC0E-AB7B7A7F7B6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38" name="Rectangle 18">
          <a:extLst>
            <a:ext uri="{FF2B5EF4-FFF2-40B4-BE49-F238E27FC236}">
              <a16:creationId xmlns:a16="http://schemas.microsoft.com/office/drawing/2014/main" id="{E3EBE2DC-9BD6-4ADE-873A-31EFFA2DCE2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9" name="Rectangle 19">
          <a:extLst>
            <a:ext uri="{FF2B5EF4-FFF2-40B4-BE49-F238E27FC236}">
              <a16:creationId xmlns:a16="http://schemas.microsoft.com/office/drawing/2014/main" id="{B0F2ED7A-9A23-4410-8E9D-2D703EF08D6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0" name="Rectangle 1">
          <a:extLst>
            <a:ext uri="{FF2B5EF4-FFF2-40B4-BE49-F238E27FC236}">
              <a16:creationId xmlns:a16="http://schemas.microsoft.com/office/drawing/2014/main" id="{ADB5BAAC-88C8-4067-8843-26DB195AE93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1" name="Rectangle 2">
          <a:extLst>
            <a:ext uri="{FF2B5EF4-FFF2-40B4-BE49-F238E27FC236}">
              <a16:creationId xmlns:a16="http://schemas.microsoft.com/office/drawing/2014/main" id="{F088CEEF-06EC-4FA3-A09C-58D8E9E4EEB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2" name="Rectangle 3">
          <a:extLst>
            <a:ext uri="{FF2B5EF4-FFF2-40B4-BE49-F238E27FC236}">
              <a16:creationId xmlns:a16="http://schemas.microsoft.com/office/drawing/2014/main" id="{D12485AD-B634-4993-872F-84DC6AE37DE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3" name="Rectangle 4">
          <a:extLst>
            <a:ext uri="{FF2B5EF4-FFF2-40B4-BE49-F238E27FC236}">
              <a16:creationId xmlns:a16="http://schemas.microsoft.com/office/drawing/2014/main" id="{A6C6195E-3479-4853-8888-7301D15D7B3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4" name="Rectangle 5">
          <a:extLst>
            <a:ext uri="{FF2B5EF4-FFF2-40B4-BE49-F238E27FC236}">
              <a16:creationId xmlns:a16="http://schemas.microsoft.com/office/drawing/2014/main" id="{099BA5D5-BFCB-40BF-981F-D6AEA1492756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5" name="Rectangle 6">
          <a:extLst>
            <a:ext uri="{FF2B5EF4-FFF2-40B4-BE49-F238E27FC236}">
              <a16:creationId xmlns:a16="http://schemas.microsoft.com/office/drawing/2014/main" id="{CF1512DA-0D1B-4FB1-BF2C-9A48776D28E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6" name="Rectangle 7">
          <a:extLst>
            <a:ext uri="{FF2B5EF4-FFF2-40B4-BE49-F238E27FC236}">
              <a16:creationId xmlns:a16="http://schemas.microsoft.com/office/drawing/2014/main" id="{B673540A-5551-4988-9ABF-90B7DAAE225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7" name="Rectangle 8">
          <a:extLst>
            <a:ext uri="{FF2B5EF4-FFF2-40B4-BE49-F238E27FC236}">
              <a16:creationId xmlns:a16="http://schemas.microsoft.com/office/drawing/2014/main" id="{6DB4BA5B-5133-43AD-9859-454B965A4B2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8" name="Rectangle 9">
          <a:extLst>
            <a:ext uri="{FF2B5EF4-FFF2-40B4-BE49-F238E27FC236}">
              <a16:creationId xmlns:a16="http://schemas.microsoft.com/office/drawing/2014/main" id="{A23B455E-52D6-49C7-ADA2-E4F609B5100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9" name="Rectangle 10">
          <a:extLst>
            <a:ext uri="{FF2B5EF4-FFF2-40B4-BE49-F238E27FC236}">
              <a16:creationId xmlns:a16="http://schemas.microsoft.com/office/drawing/2014/main" id="{24A503B5-76CD-4A4C-A20B-E53E31E66AD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0" name="Rectangle 11">
          <a:extLst>
            <a:ext uri="{FF2B5EF4-FFF2-40B4-BE49-F238E27FC236}">
              <a16:creationId xmlns:a16="http://schemas.microsoft.com/office/drawing/2014/main" id="{6045EA26-10F8-4033-BB90-5567C2518CE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1" name="Rectangle 12">
          <a:extLst>
            <a:ext uri="{FF2B5EF4-FFF2-40B4-BE49-F238E27FC236}">
              <a16:creationId xmlns:a16="http://schemas.microsoft.com/office/drawing/2014/main" id="{EC060828-277C-4A6F-8F06-372CEB0B662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2" name="Rectangle 13">
          <a:extLst>
            <a:ext uri="{FF2B5EF4-FFF2-40B4-BE49-F238E27FC236}">
              <a16:creationId xmlns:a16="http://schemas.microsoft.com/office/drawing/2014/main" id="{D8EC4043-5B15-45FF-91A7-86B263DDAF9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3" name="Rectangle 14">
          <a:extLst>
            <a:ext uri="{FF2B5EF4-FFF2-40B4-BE49-F238E27FC236}">
              <a16:creationId xmlns:a16="http://schemas.microsoft.com/office/drawing/2014/main" id="{2C101CC1-493E-4077-BFA7-712B2EB86B4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4" name="Rectangle 15">
          <a:extLst>
            <a:ext uri="{FF2B5EF4-FFF2-40B4-BE49-F238E27FC236}">
              <a16:creationId xmlns:a16="http://schemas.microsoft.com/office/drawing/2014/main" id="{FD7523DF-39F3-424D-89AA-4BFE27856E9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5" name="Rectangle 16">
          <a:extLst>
            <a:ext uri="{FF2B5EF4-FFF2-40B4-BE49-F238E27FC236}">
              <a16:creationId xmlns:a16="http://schemas.microsoft.com/office/drawing/2014/main" id="{D4E24590-C9B8-423F-8509-5D94DA5D3E26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6" name="Rectangle 17">
          <a:extLst>
            <a:ext uri="{FF2B5EF4-FFF2-40B4-BE49-F238E27FC236}">
              <a16:creationId xmlns:a16="http://schemas.microsoft.com/office/drawing/2014/main" id="{5E9A0B1E-5A73-4E39-9012-13A5DCAB3E6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57" name="Rectangle 18">
          <a:extLst>
            <a:ext uri="{FF2B5EF4-FFF2-40B4-BE49-F238E27FC236}">
              <a16:creationId xmlns:a16="http://schemas.microsoft.com/office/drawing/2014/main" id="{2ECA8264-0549-4DA0-81D7-9DC7CBAC23B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8" name="Rectangle 19">
          <a:extLst>
            <a:ext uri="{FF2B5EF4-FFF2-40B4-BE49-F238E27FC236}">
              <a16:creationId xmlns:a16="http://schemas.microsoft.com/office/drawing/2014/main" id="{4F05C946-D571-42E9-9D56-1CA74EFC355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9" name="Rectangle 1">
          <a:extLst>
            <a:ext uri="{FF2B5EF4-FFF2-40B4-BE49-F238E27FC236}">
              <a16:creationId xmlns:a16="http://schemas.microsoft.com/office/drawing/2014/main" id="{533F4299-DD64-4C91-AE96-A7312178DA3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0" name="Rectangle 2">
          <a:extLst>
            <a:ext uri="{FF2B5EF4-FFF2-40B4-BE49-F238E27FC236}">
              <a16:creationId xmlns:a16="http://schemas.microsoft.com/office/drawing/2014/main" id="{1173BA67-556F-4F6A-8AA4-3CB59A0ED73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" name="Rectangle 3">
          <a:extLst>
            <a:ext uri="{FF2B5EF4-FFF2-40B4-BE49-F238E27FC236}">
              <a16:creationId xmlns:a16="http://schemas.microsoft.com/office/drawing/2014/main" id="{31B515D8-55FB-47FB-97CA-63AE62397C1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2" name="Rectangle 4">
          <a:extLst>
            <a:ext uri="{FF2B5EF4-FFF2-40B4-BE49-F238E27FC236}">
              <a16:creationId xmlns:a16="http://schemas.microsoft.com/office/drawing/2014/main" id="{CB20BA40-BCCA-45A8-B65B-11504ECBF77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3" name="Rectangle 5">
          <a:extLst>
            <a:ext uri="{FF2B5EF4-FFF2-40B4-BE49-F238E27FC236}">
              <a16:creationId xmlns:a16="http://schemas.microsoft.com/office/drawing/2014/main" id="{D308849C-56F4-4039-8964-E38697C76FF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4" name="Rectangle 6">
          <a:extLst>
            <a:ext uri="{FF2B5EF4-FFF2-40B4-BE49-F238E27FC236}">
              <a16:creationId xmlns:a16="http://schemas.microsoft.com/office/drawing/2014/main" id="{10F3A245-FC97-4452-A83E-730CDA73AD4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5" name="Rectangle 7">
          <a:extLst>
            <a:ext uri="{FF2B5EF4-FFF2-40B4-BE49-F238E27FC236}">
              <a16:creationId xmlns:a16="http://schemas.microsoft.com/office/drawing/2014/main" id="{FD602333-1943-4146-93E7-9B59FEE4306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6" name="Rectangle 8">
          <a:extLst>
            <a:ext uri="{FF2B5EF4-FFF2-40B4-BE49-F238E27FC236}">
              <a16:creationId xmlns:a16="http://schemas.microsoft.com/office/drawing/2014/main" id="{8FBD5426-CA9B-46F3-BC46-E33D643256F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7" name="Rectangle 9">
          <a:extLst>
            <a:ext uri="{FF2B5EF4-FFF2-40B4-BE49-F238E27FC236}">
              <a16:creationId xmlns:a16="http://schemas.microsoft.com/office/drawing/2014/main" id="{FCFC8FC1-6883-4005-88DE-2CCE0CA6BE2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8" name="Rectangle 10">
          <a:extLst>
            <a:ext uri="{FF2B5EF4-FFF2-40B4-BE49-F238E27FC236}">
              <a16:creationId xmlns:a16="http://schemas.microsoft.com/office/drawing/2014/main" id="{04106769-CDF2-4618-B19D-2F765F94AF0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9" name="Rectangle 11">
          <a:extLst>
            <a:ext uri="{FF2B5EF4-FFF2-40B4-BE49-F238E27FC236}">
              <a16:creationId xmlns:a16="http://schemas.microsoft.com/office/drawing/2014/main" id="{71184FD3-ADE8-48F5-AE61-0C3253DE259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0" name="Rectangle 12">
          <a:extLst>
            <a:ext uri="{FF2B5EF4-FFF2-40B4-BE49-F238E27FC236}">
              <a16:creationId xmlns:a16="http://schemas.microsoft.com/office/drawing/2014/main" id="{0FE577CB-82D4-42C1-92A2-FDFB3F32999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1" name="Rectangle 13">
          <a:extLst>
            <a:ext uri="{FF2B5EF4-FFF2-40B4-BE49-F238E27FC236}">
              <a16:creationId xmlns:a16="http://schemas.microsoft.com/office/drawing/2014/main" id="{6393C9B2-9EC5-4EF0-911C-2769C777460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2" name="Rectangle 14">
          <a:extLst>
            <a:ext uri="{FF2B5EF4-FFF2-40B4-BE49-F238E27FC236}">
              <a16:creationId xmlns:a16="http://schemas.microsoft.com/office/drawing/2014/main" id="{AD741D04-7C5D-4190-87CD-383D072BBE2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3" name="Rectangle 15">
          <a:extLst>
            <a:ext uri="{FF2B5EF4-FFF2-40B4-BE49-F238E27FC236}">
              <a16:creationId xmlns:a16="http://schemas.microsoft.com/office/drawing/2014/main" id="{CB4CC313-0C03-4A2F-99BB-5C8A63B1105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4" name="Rectangle 16">
          <a:extLst>
            <a:ext uri="{FF2B5EF4-FFF2-40B4-BE49-F238E27FC236}">
              <a16:creationId xmlns:a16="http://schemas.microsoft.com/office/drawing/2014/main" id="{D4DF97FE-6AA1-41FA-B357-0D26ACCA9B4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5" name="Rectangle 17">
          <a:extLst>
            <a:ext uri="{FF2B5EF4-FFF2-40B4-BE49-F238E27FC236}">
              <a16:creationId xmlns:a16="http://schemas.microsoft.com/office/drawing/2014/main" id="{E467C1ED-5411-48D3-9E3B-5210FC80184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76" name="Rectangle 18">
          <a:extLst>
            <a:ext uri="{FF2B5EF4-FFF2-40B4-BE49-F238E27FC236}">
              <a16:creationId xmlns:a16="http://schemas.microsoft.com/office/drawing/2014/main" id="{CDDA28FA-1D8B-4D53-AEC4-29DE504AB80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7" name="Rectangle 19">
          <a:extLst>
            <a:ext uri="{FF2B5EF4-FFF2-40B4-BE49-F238E27FC236}">
              <a16:creationId xmlns:a16="http://schemas.microsoft.com/office/drawing/2014/main" id="{322068A9-F39D-4AED-AE47-65920508AB9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8" name="Rectangle 1">
          <a:extLst>
            <a:ext uri="{FF2B5EF4-FFF2-40B4-BE49-F238E27FC236}">
              <a16:creationId xmlns:a16="http://schemas.microsoft.com/office/drawing/2014/main" id="{39A81A54-0DB9-4C93-B4DA-232636A40F2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9" name="Rectangle 2">
          <a:extLst>
            <a:ext uri="{FF2B5EF4-FFF2-40B4-BE49-F238E27FC236}">
              <a16:creationId xmlns:a16="http://schemas.microsoft.com/office/drawing/2014/main" id="{92D60A77-7D39-4D35-B0D4-7B48D13F925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" name="Rectangle 3">
          <a:extLst>
            <a:ext uri="{FF2B5EF4-FFF2-40B4-BE49-F238E27FC236}">
              <a16:creationId xmlns:a16="http://schemas.microsoft.com/office/drawing/2014/main" id="{95702095-94CD-4F01-973F-EB5CAE6DE64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1" name="Rectangle 4">
          <a:extLst>
            <a:ext uri="{FF2B5EF4-FFF2-40B4-BE49-F238E27FC236}">
              <a16:creationId xmlns:a16="http://schemas.microsoft.com/office/drawing/2014/main" id="{F2CDEED2-EA69-49B5-A731-67FD2A0C428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2" name="Rectangle 5">
          <a:extLst>
            <a:ext uri="{FF2B5EF4-FFF2-40B4-BE49-F238E27FC236}">
              <a16:creationId xmlns:a16="http://schemas.microsoft.com/office/drawing/2014/main" id="{10ECC950-24AA-4B24-9477-BD285DE61A8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3" name="Rectangle 6">
          <a:extLst>
            <a:ext uri="{FF2B5EF4-FFF2-40B4-BE49-F238E27FC236}">
              <a16:creationId xmlns:a16="http://schemas.microsoft.com/office/drawing/2014/main" id="{EC698E76-5F2D-4BA0-9FA7-FB26E9A4449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4" name="Rectangle 7">
          <a:extLst>
            <a:ext uri="{FF2B5EF4-FFF2-40B4-BE49-F238E27FC236}">
              <a16:creationId xmlns:a16="http://schemas.microsoft.com/office/drawing/2014/main" id="{F99B6A76-1512-4B7F-BCBF-43A446A178A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5" name="Rectangle 8">
          <a:extLst>
            <a:ext uri="{FF2B5EF4-FFF2-40B4-BE49-F238E27FC236}">
              <a16:creationId xmlns:a16="http://schemas.microsoft.com/office/drawing/2014/main" id="{4BB12C6C-47CD-40D4-9509-1DE3EC015E1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6" name="Rectangle 9">
          <a:extLst>
            <a:ext uri="{FF2B5EF4-FFF2-40B4-BE49-F238E27FC236}">
              <a16:creationId xmlns:a16="http://schemas.microsoft.com/office/drawing/2014/main" id="{178C7160-7D6B-4E94-8A1B-C6DAB1F49FA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7" name="Rectangle 10">
          <a:extLst>
            <a:ext uri="{FF2B5EF4-FFF2-40B4-BE49-F238E27FC236}">
              <a16:creationId xmlns:a16="http://schemas.microsoft.com/office/drawing/2014/main" id="{54614FF2-159C-4D1E-BA9E-CFC49768E9D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8" name="Rectangle 11">
          <a:extLst>
            <a:ext uri="{FF2B5EF4-FFF2-40B4-BE49-F238E27FC236}">
              <a16:creationId xmlns:a16="http://schemas.microsoft.com/office/drawing/2014/main" id="{C8E6BD56-B456-4006-97EE-890F338FADE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9" name="Rectangle 12">
          <a:extLst>
            <a:ext uri="{FF2B5EF4-FFF2-40B4-BE49-F238E27FC236}">
              <a16:creationId xmlns:a16="http://schemas.microsoft.com/office/drawing/2014/main" id="{5CFFDD0A-09A5-45B4-9614-D741200026A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0" name="Rectangle 13">
          <a:extLst>
            <a:ext uri="{FF2B5EF4-FFF2-40B4-BE49-F238E27FC236}">
              <a16:creationId xmlns:a16="http://schemas.microsoft.com/office/drawing/2014/main" id="{EC1266F5-5232-4406-BA90-333DC399263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" name="Rectangle 14">
          <a:extLst>
            <a:ext uri="{FF2B5EF4-FFF2-40B4-BE49-F238E27FC236}">
              <a16:creationId xmlns:a16="http://schemas.microsoft.com/office/drawing/2014/main" id="{129DF412-ED5F-467A-A83E-D37EC7DCFC9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2" name="Rectangle 15">
          <a:extLst>
            <a:ext uri="{FF2B5EF4-FFF2-40B4-BE49-F238E27FC236}">
              <a16:creationId xmlns:a16="http://schemas.microsoft.com/office/drawing/2014/main" id="{24CD79E2-2DF0-4C5E-8A33-3822620A379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3" name="Rectangle 16">
          <a:extLst>
            <a:ext uri="{FF2B5EF4-FFF2-40B4-BE49-F238E27FC236}">
              <a16:creationId xmlns:a16="http://schemas.microsoft.com/office/drawing/2014/main" id="{7B14071E-73F7-4549-880E-2819E4A3EA8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4" name="Rectangle 17">
          <a:extLst>
            <a:ext uri="{FF2B5EF4-FFF2-40B4-BE49-F238E27FC236}">
              <a16:creationId xmlns:a16="http://schemas.microsoft.com/office/drawing/2014/main" id="{A3786667-BF8B-4F6F-BF08-7293A7792CA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95" name="Rectangle 18">
          <a:extLst>
            <a:ext uri="{FF2B5EF4-FFF2-40B4-BE49-F238E27FC236}">
              <a16:creationId xmlns:a16="http://schemas.microsoft.com/office/drawing/2014/main" id="{46821CA7-187E-444C-A1CC-27D2B3D3FD5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6" name="Rectangle 19">
          <a:extLst>
            <a:ext uri="{FF2B5EF4-FFF2-40B4-BE49-F238E27FC236}">
              <a16:creationId xmlns:a16="http://schemas.microsoft.com/office/drawing/2014/main" id="{80E8E622-91A5-4279-8DAA-A0683DE9BC4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7" name="Rectangle 1">
          <a:extLst>
            <a:ext uri="{FF2B5EF4-FFF2-40B4-BE49-F238E27FC236}">
              <a16:creationId xmlns:a16="http://schemas.microsoft.com/office/drawing/2014/main" id="{0AA433D6-E828-434A-AEC6-98D2E45EA24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8" name="Rectangle 2">
          <a:extLst>
            <a:ext uri="{FF2B5EF4-FFF2-40B4-BE49-F238E27FC236}">
              <a16:creationId xmlns:a16="http://schemas.microsoft.com/office/drawing/2014/main" id="{35E1276D-E277-4E81-A5A3-D5CA5F3AA08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9" name="Rectangle 3">
          <a:extLst>
            <a:ext uri="{FF2B5EF4-FFF2-40B4-BE49-F238E27FC236}">
              <a16:creationId xmlns:a16="http://schemas.microsoft.com/office/drawing/2014/main" id="{D703905A-EC12-48F3-8B63-5A17AFF49E9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0" name="Rectangle 4">
          <a:extLst>
            <a:ext uri="{FF2B5EF4-FFF2-40B4-BE49-F238E27FC236}">
              <a16:creationId xmlns:a16="http://schemas.microsoft.com/office/drawing/2014/main" id="{4AF8BCA8-7014-4CF5-9BC9-EA1C98B9D3E6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1" name="Rectangle 5">
          <a:extLst>
            <a:ext uri="{FF2B5EF4-FFF2-40B4-BE49-F238E27FC236}">
              <a16:creationId xmlns:a16="http://schemas.microsoft.com/office/drawing/2014/main" id="{37812283-3F5C-4D9F-AD0C-A113AAD25AA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2" name="Rectangle 6">
          <a:extLst>
            <a:ext uri="{FF2B5EF4-FFF2-40B4-BE49-F238E27FC236}">
              <a16:creationId xmlns:a16="http://schemas.microsoft.com/office/drawing/2014/main" id="{F84477E5-9BAC-49D1-AE09-1A9742A6916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3" name="Rectangle 7">
          <a:extLst>
            <a:ext uri="{FF2B5EF4-FFF2-40B4-BE49-F238E27FC236}">
              <a16:creationId xmlns:a16="http://schemas.microsoft.com/office/drawing/2014/main" id="{56D9DAC1-7B9D-42EB-87B7-A97A6C40876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4" name="Rectangle 8">
          <a:extLst>
            <a:ext uri="{FF2B5EF4-FFF2-40B4-BE49-F238E27FC236}">
              <a16:creationId xmlns:a16="http://schemas.microsoft.com/office/drawing/2014/main" id="{E3A8224D-C38A-45C0-BC84-0ED57782D2D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5" name="Rectangle 9">
          <a:extLst>
            <a:ext uri="{FF2B5EF4-FFF2-40B4-BE49-F238E27FC236}">
              <a16:creationId xmlns:a16="http://schemas.microsoft.com/office/drawing/2014/main" id="{48CF4661-3DCF-408E-8A6B-FAC71A2EB34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6" name="Rectangle 10">
          <a:extLst>
            <a:ext uri="{FF2B5EF4-FFF2-40B4-BE49-F238E27FC236}">
              <a16:creationId xmlns:a16="http://schemas.microsoft.com/office/drawing/2014/main" id="{AD84C709-013F-4CF9-80DB-9F6FDEFE40A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7" name="Rectangle 11">
          <a:extLst>
            <a:ext uri="{FF2B5EF4-FFF2-40B4-BE49-F238E27FC236}">
              <a16:creationId xmlns:a16="http://schemas.microsoft.com/office/drawing/2014/main" id="{FE0E4666-AE2E-4A9C-BFA3-55239B9F69E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8" name="Rectangle 12">
          <a:extLst>
            <a:ext uri="{FF2B5EF4-FFF2-40B4-BE49-F238E27FC236}">
              <a16:creationId xmlns:a16="http://schemas.microsoft.com/office/drawing/2014/main" id="{82DEF405-7159-4D41-9607-452DF4C7F8A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9" name="Rectangle 13">
          <a:extLst>
            <a:ext uri="{FF2B5EF4-FFF2-40B4-BE49-F238E27FC236}">
              <a16:creationId xmlns:a16="http://schemas.microsoft.com/office/drawing/2014/main" id="{B8B1825B-569A-4E3E-8922-B15FDA79862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0" name="Rectangle 14">
          <a:extLst>
            <a:ext uri="{FF2B5EF4-FFF2-40B4-BE49-F238E27FC236}">
              <a16:creationId xmlns:a16="http://schemas.microsoft.com/office/drawing/2014/main" id="{8E83A28E-6094-46D6-9E3E-FD7037C0207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1" name="Rectangle 15">
          <a:extLst>
            <a:ext uri="{FF2B5EF4-FFF2-40B4-BE49-F238E27FC236}">
              <a16:creationId xmlns:a16="http://schemas.microsoft.com/office/drawing/2014/main" id="{2519A467-8C84-4736-A2D5-71981870B3A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2" name="Rectangle 16">
          <a:extLst>
            <a:ext uri="{FF2B5EF4-FFF2-40B4-BE49-F238E27FC236}">
              <a16:creationId xmlns:a16="http://schemas.microsoft.com/office/drawing/2014/main" id="{858E2B1A-A8F3-428C-9147-477236D08F6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3" name="Rectangle 17">
          <a:extLst>
            <a:ext uri="{FF2B5EF4-FFF2-40B4-BE49-F238E27FC236}">
              <a16:creationId xmlns:a16="http://schemas.microsoft.com/office/drawing/2014/main" id="{D5C813B6-FA41-406E-AD03-371F6563FAC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14" name="Rectangle 18">
          <a:extLst>
            <a:ext uri="{FF2B5EF4-FFF2-40B4-BE49-F238E27FC236}">
              <a16:creationId xmlns:a16="http://schemas.microsoft.com/office/drawing/2014/main" id="{2ED3D143-0DD6-4A5B-8BD9-15CAC9EBD01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5" name="Rectangle 19">
          <a:extLst>
            <a:ext uri="{FF2B5EF4-FFF2-40B4-BE49-F238E27FC236}">
              <a16:creationId xmlns:a16="http://schemas.microsoft.com/office/drawing/2014/main" id="{E3FB408E-5BD2-4B5C-BE00-9319C7278AB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6" name="Rectangle 1">
          <a:extLst>
            <a:ext uri="{FF2B5EF4-FFF2-40B4-BE49-F238E27FC236}">
              <a16:creationId xmlns:a16="http://schemas.microsoft.com/office/drawing/2014/main" id="{BFF4DFA5-9CCD-46C1-87AC-DE1E4C4185B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7" name="Rectangle 2">
          <a:extLst>
            <a:ext uri="{FF2B5EF4-FFF2-40B4-BE49-F238E27FC236}">
              <a16:creationId xmlns:a16="http://schemas.microsoft.com/office/drawing/2014/main" id="{C6A675BF-684A-4D7A-97F9-3C97D5AEE6D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8" name="Rectangle 3">
          <a:extLst>
            <a:ext uri="{FF2B5EF4-FFF2-40B4-BE49-F238E27FC236}">
              <a16:creationId xmlns:a16="http://schemas.microsoft.com/office/drawing/2014/main" id="{161D27FE-1F39-4DF5-A9E9-3CDF89CDB476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9" name="Rectangle 4">
          <a:extLst>
            <a:ext uri="{FF2B5EF4-FFF2-40B4-BE49-F238E27FC236}">
              <a16:creationId xmlns:a16="http://schemas.microsoft.com/office/drawing/2014/main" id="{9EA9E421-8DB7-47CF-8333-DA361A9AB2D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0" name="Rectangle 5">
          <a:extLst>
            <a:ext uri="{FF2B5EF4-FFF2-40B4-BE49-F238E27FC236}">
              <a16:creationId xmlns:a16="http://schemas.microsoft.com/office/drawing/2014/main" id="{6AE71BF5-E4CE-4B80-BE12-DD4206F2697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1" name="Rectangle 6">
          <a:extLst>
            <a:ext uri="{FF2B5EF4-FFF2-40B4-BE49-F238E27FC236}">
              <a16:creationId xmlns:a16="http://schemas.microsoft.com/office/drawing/2014/main" id="{E0F50F99-301C-48D0-8601-85DDE18AFFB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2" name="Rectangle 7">
          <a:extLst>
            <a:ext uri="{FF2B5EF4-FFF2-40B4-BE49-F238E27FC236}">
              <a16:creationId xmlns:a16="http://schemas.microsoft.com/office/drawing/2014/main" id="{D77FA913-7E19-4B17-BECA-2F790B573C5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3" name="Rectangle 8">
          <a:extLst>
            <a:ext uri="{FF2B5EF4-FFF2-40B4-BE49-F238E27FC236}">
              <a16:creationId xmlns:a16="http://schemas.microsoft.com/office/drawing/2014/main" id="{9FED1F31-2229-4C22-B82B-766472D09E6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4" name="Rectangle 9">
          <a:extLst>
            <a:ext uri="{FF2B5EF4-FFF2-40B4-BE49-F238E27FC236}">
              <a16:creationId xmlns:a16="http://schemas.microsoft.com/office/drawing/2014/main" id="{7A201AE6-C7E5-4CAC-8447-D561A7793DD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5" name="Rectangle 10">
          <a:extLst>
            <a:ext uri="{FF2B5EF4-FFF2-40B4-BE49-F238E27FC236}">
              <a16:creationId xmlns:a16="http://schemas.microsoft.com/office/drawing/2014/main" id="{D6B04528-78E8-48FD-A419-9B620CA4F35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6" name="Rectangle 11">
          <a:extLst>
            <a:ext uri="{FF2B5EF4-FFF2-40B4-BE49-F238E27FC236}">
              <a16:creationId xmlns:a16="http://schemas.microsoft.com/office/drawing/2014/main" id="{8FDFEB78-FF06-4526-9496-7953C4903AD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7" name="Rectangle 12">
          <a:extLst>
            <a:ext uri="{FF2B5EF4-FFF2-40B4-BE49-F238E27FC236}">
              <a16:creationId xmlns:a16="http://schemas.microsoft.com/office/drawing/2014/main" id="{B7AE09C2-1E22-462F-9B73-02A27E9F013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8" name="Rectangle 13">
          <a:extLst>
            <a:ext uri="{FF2B5EF4-FFF2-40B4-BE49-F238E27FC236}">
              <a16:creationId xmlns:a16="http://schemas.microsoft.com/office/drawing/2014/main" id="{5D3F5454-57B5-49E6-9832-1E5CE89D43F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29" name="Rectangle 14">
          <a:extLst>
            <a:ext uri="{FF2B5EF4-FFF2-40B4-BE49-F238E27FC236}">
              <a16:creationId xmlns:a16="http://schemas.microsoft.com/office/drawing/2014/main" id="{358C7DB0-DCCE-4B38-9D1F-EB6ED91260E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0" name="Rectangle 15">
          <a:extLst>
            <a:ext uri="{FF2B5EF4-FFF2-40B4-BE49-F238E27FC236}">
              <a16:creationId xmlns:a16="http://schemas.microsoft.com/office/drawing/2014/main" id="{D3B3AE90-194C-4C18-893E-2925756D8C7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1" name="Rectangle 16">
          <a:extLst>
            <a:ext uri="{FF2B5EF4-FFF2-40B4-BE49-F238E27FC236}">
              <a16:creationId xmlns:a16="http://schemas.microsoft.com/office/drawing/2014/main" id="{D656CEE6-0372-408C-9AB9-C39645925F2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2" name="Rectangle 17">
          <a:extLst>
            <a:ext uri="{FF2B5EF4-FFF2-40B4-BE49-F238E27FC236}">
              <a16:creationId xmlns:a16="http://schemas.microsoft.com/office/drawing/2014/main" id="{0E664294-BA4B-497B-A2F6-2133F535576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33" name="Rectangle 18">
          <a:extLst>
            <a:ext uri="{FF2B5EF4-FFF2-40B4-BE49-F238E27FC236}">
              <a16:creationId xmlns:a16="http://schemas.microsoft.com/office/drawing/2014/main" id="{C1A82E15-B72A-4657-9BDA-CE2876BAAB2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4" name="Rectangle 19">
          <a:extLst>
            <a:ext uri="{FF2B5EF4-FFF2-40B4-BE49-F238E27FC236}">
              <a16:creationId xmlns:a16="http://schemas.microsoft.com/office/drawing/2014/main" id="{845D5BBE-DA63-42F9-A1CC-1D8C7AD8BDC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5" name="Rectangle 1">
          <a:extLst>
            <a:ext uri="{FF2B5EF4-FFF2-40B4-BE49-F238E27FC236}">
              <a16:creationId xmlns:a16="http://schemas.microsoft.com/office/drawing/2014/main" id="{0B35C51E-2BEE-4B76-B91B-1429ECAEBDC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6" name="Rectangle 2">
          <a:extLst>
            <a:ext uri="{FF2B5EF4-FFF2-40B4-BE49-F238E27FC236}">
              <a16:creationId xmlns:a16="http://schemas.microsoft.com/office/drawing/2014/main" id="{6C1C5022-E555-4F51-8C59-B87255BE10C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7" name="Rectangle 3">
          <a:extLst>
            <a:ext uri="{FF2B5EF4-FFF2-40B4-BE49-F238E27FC236}">
              <a16:creationId xmlns:a16="http://schemas.microsoft.com/office/drawing/2014/main" id="{220CDB1E-E25A-4AD9-B97F-E2BD954157E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8" name="Rectangle 4">
          <a:extLst>
            <a:ext uri="{FF2B5EF4-FFF2-40B4-BE49-F238E27FC236}">
              <a16:creationId xmlns:a16="http://schemas.microsoft.com/office/drawing/2014/main" id="{FE6D9047-E29C-4950-AD4D-3ECCEB2EF36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39" name="Rectangle 5">
          <a:extLst>
            <a:ext uri="{FF2B5EF4-FFF2-40B4-BE49-F238E27FC236}">
              <a16:creationId xmlns:a16="http://schemas.microsoft.com/office/drawing/2014/main" id="{6C5FE3C8-64E7-401C-A559-9A51A61DE3E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0" name="Rectangle 6">
          <a:extLst>
            <a:ext uri="{FF2B5EF4-FFF2-40B4-BE49-F238E27FC236}">
              <a16:creationId xmlns:a16="http://schemas.microsoft.com/office/drawing/2014/main" id="{7997D91F-54B8-47C1-A79B-5522428339C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1" name="Rectangle 7">
          <a:extLst>
            <a:ext uri="{FF2B5EF4-FFF2-40B4-BE49-F238E27FC236}">
              <a16:creationId xmlns:a16="http://schemas.microsoft.com/office/drawing/2014/main" id="{4A6139A0-A295-447D-9D98-D6309F5CEBA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2" name="Rectangle 8">
          <a:extLst>
            <a:ext uri="{FF2B5EF4-FFF2-40B4-BE49-F238E27FC236}">
              <a16:creationId xmlns:a16="http://schemas.microsoft.com/office/drawing/2014/main" id="{DED693C0-EB83-42EB-BDB3-DD64E20BD48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3" name="Rectangle 9">
          <a:extLst>
            <a:ext uri="{FF2B5EF4-FFF2-40B4-BE49-F238E27FC236}">
              <a16:creationId xmlns:a16="http://schemas.microsoft.com/office/drawing/2014/main" id="{490F27BA-7736-4839-B848-0EEBC91BE6B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4" name="Rectangle 10">
          <a:extLst>
            <a:ext uri="{FF2B5EF4-FFF2-40B4-BE49-F238E27FC236}">
              <a16:creationId xmlns:a16="http://schemas.microsoft.com/office/drawing/2014/main" id="{F1FC1DF4-A30C-4208-B273-57EB5D91370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5" name="Rectangle 11">
          <a:extLst>
            <a:ext uri="{FF2B5EF4-FFF2-40B4-BE49-F238E27FC236}">
              <a16:creationId xmlns:a16="http://schemas.microsoft.com/office/drawing/2014/main" id="{F01DA433-724C-4394-8477-49DD16E46D9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6" name="Rectangle 12">
          <a:extLst>
            <a:ext uri="{FF2B5EF4-FFF2-40B4-BE49-F238E27FC236}">
              <a16:creationId xmlns:a16="http://schemas.microsoft.com/office/drawing/2014/main" id="{0FA87B8E-18BB-40DB-AA2D-4CD036741FA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7" name="Rectangle 13">
          <a:extLst>
            <a:ext uri="{FF2B5EF4-FFF2-40B4-BE49-F238E27FC236}">
              <a16:creationId xmlns:a16="http://schemas.microsoft.com/office/drawing/2014/main" id="{689126F3-3D2B-4E13-902F-0CEAB8863A2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8" name="Rectangle 14">
          <a:extLst>
            <a:ext uri="{FF2B5EF4-FFF2-40B4-BE49-F238E27FC236}">
              <a16:creationId xmlns:a16="http://schemas.microsoft.com/office/drawing/2014/main" id="{AF426D09-C554-4998-959F-2D2C15F5215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49" name="Rectangle 15">
          <a:extLst>
            <a:ext uri="{FF2B5EF4-FFF2-40B4-BE49-F238E27FC236}">
              <a16:creationId xmlns:a16="http://schemas.microsoft.com/office/drawing/2014/main" id="{BCB9998E-844F-4ABA-8EC5-5B707B839B3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0" name="Rectangle 16">
          <a:extLst>
            <a:ext uri="{FF2B5EF4-FFF2-40B4-BE49-F238E27FC236}">
              <a16:creationId xmlns:a16="http://schemas.microsoft.com/office/drawing/2014/main" id="{DED241FC-C48C-4BF3-B810-6EE3C848B7C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1" name="Rectangle 17">
          <a:extLst>
            <a:ext uri="{FF2B5EF4-FFF2-40B4-BE49-F238E27FC236}">
              <a16:creationId xmlns:a16="http://schemas.microsoft.com/office/drawing/2014/main" id="{856B1C8F-8709-4214-B455-58A29119EEC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52" name="Rectangle 18">
          <a:extLst>
            <a:ext uri="{FF2B5EF4-FFF2-40B4-BE49-F238E27FC236}">
              <a16:creationId xmlns:a16="http://schemas.microsoft.com/office/drawing/2014/main" id="{3BE81746-65A6-48F9-B19F-C46C187883C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3" name="Rectangle 19">
          <a:extLst>
            <a:ext uri="{FF2B5EF4-FFF2-40B4-BE49-F238E27FC236}">
              <a16:creationId xmlns:a16="http://schemas.microsoft.com/office/drawing/2014/main" id="{34189B81-03C1-498D-99D3-D5378931BCA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4" name="Rectangle 1">
          <a:extLst>
            <a:ext uri="{FF2B5EF4-FFF2-40B4-BE49-F238E27FC236}">
              <a16:creationId xmlns:a16="http://schemas.microsoft.com/office/drawing/2014/main" id="{60AF330B-C720-4AE4-8680-FFF34212A81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5" name="Rectangle 2">
          <a:extLst>
            <a:ext uri="{FF2B5EF4-FFF2-40B4-BE49-F238E27FC236}">
              <a16:creationId xmlns:a16="http://schemas.microsoft.com/office/drawing/2014/main" id="{F996FE2B-7822-40FC-92CA-0C8E173B0D5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6" name="Rectangle 3">
          <a:extLst>
            <a:ext uri="{FF2B5EF4-FFF2-40B4-BE49-F238E27FC236}">
              <a16:creationId xmlns:a16="http://schemas.microsoft.com/office/drawing/2014/main" id="{1DA0142D-FEEA-4A94-A7C4-D29E067BC13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7" name="Rectangle 4">
          <a:extLst>
            <a:ext uri="{FF2B5EF4-FFF2-40B4-BE49-F238E27FC236}">
              <a16:creationId xmlns:a16="http://schemas.microsoft.com/office/drawing/2014/main" id="{BFAE3AC2-020F-40B3-8678-2D35A25AB75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8" name="Rectangle 5">
          <a:extLst>
            <a:ext uri="{FF2B5EF4-FFF2-40B4-BE49-F238E27FC236}">
              <a16:creationId xmlns:a16="http://schemas.microsoft.com/office/drawing/2014/main" id="{C23F423E-E838-454D-A35D-284A9FF7912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59" name="Rectangle 6">
          <a:extLst>
            <a:ext uri="{FF2B5EF4-FFF2-40B4-BE49-F238E27FC236}">
              <a16:creationId xmlns:a16="http://schemas.microsoft.com/office/drawing/2014/main" id="{4A2F7607-39CE-4573-998B-375BBEFA348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0" name="Rectangle 7">
          <a:extLst>
            <a:ext uri="{FF2B5EF4-FFF2-40B4-BE49-F238E27FC236}">
              <a16:creationId xmlns:a16="http://schemas.microsoft.com/office/drawing/2014/main" id="{BD2CAA2D-AA0B-434B-A372-62948527E5E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1" name="Rectangle 8">
          <a:extLst>
            <a:ext uri="{FF2B5EF4-FFF2-40B4-BE49-F238E27FC236}">
              <a16:creationId xmlns:a16="http://schemas.microsoft.com/office/drawing/2014/main" id="{1BD31E23-1D1F-4474-B438-948C981F0F4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2" name="Rectangle 9">
          <a:extLst>
            <a:ext uri="{FF2B5EF4-FFF2-40B4-BE49-F238E27FC236}">
              <a16:creationId xmlns:a16="http://schemas.microsoft.com/office/drawing/2014/main" id="{7FB7D78D-D0A5-408A-BAC2-882151D8011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3" name="Rectangle 10">
          <a:extLst>
            <a:ext uri="{FF2B5EF4-FFF2-40B4-BE49-F238E27FC236}">
              <a16:creationId xmlns:a16="http://schemas.microsoft.com/office/drawing/2014/main" id="{9318A927-89D3-486F-B9D9-15C97BD64F4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4" name="Rectangle 11">
          <a:extLst>
            <a:ext uri="{FF2B5EF4-FFF2-40B4-BE49-F238E27FC236}">
              <a16:creationId xmlns:a16="http://schemas.microsoft.com/office/drawing/2014/main" id="{2770A230-CEDD-46DC-9BC4-4B4401AF92B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5" name="Rectangle 12">
          <a:extLst>
            <a:ext uri="{FF2B5EF4-FFF2-40B4-BE49-F238E27FC236}">
              <a16:creationId xmlns:a16="http://schemas.microsoft.com/office/drawing/2014/main" id="{E0130EC8-DBF0-45E7-9BCD-BEBEDC3A4B7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6" name="Rectangle 13">
          <a:extLst>
            <a:ext uri="{FF2B5EF4-FFF2-40B4-BE49-F238E27FC236}">
              <a16:creationId xmlns:a16="http://schemas.microsoft.com/office/drawing/2014/main" id="{A7ED9D45-17B6-41EA-8F28-444EA0DD1D1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7" name="Rectangle 14">
          <a:extLst>
            <a:ext uri="{FF2B5EF4-FFF2-40B4-BE49-F238E27FC236}">
              <a16:creationId xmlns:a16="http://schemas.microsoft.com/office/drawing/2014/main" id="{005A2801-4C3A-47F1-9186-B36D3BD2913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8" name="Rectangle 15">
          <a:extLst>
            <a:ext uri="{FF2B5EF4-FFF2-40B4-BE49-F238E27FC236}">
              <a16:creationId xmlns:a16="http://schemas.microsoft.com/office/drawing/2014/main" id="{77D6EF26-60A0-4F48-B91A-80FDB08E859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69" name="Rectangle 16">
          <a:extLst>
            <a:ext uri="{FF2B5EF4-FFF2-40B4-BE49-F238E27FC236}">
              <a16:creationId xmlns:a16="http://schemas.microsoft.com/office/drawing/2014/main" id="{46A6D9C9-E887-4106-9713-F5AA8FE1EE9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0" name="Rectangle 17">
          <a:extLst>
            <a:ext uri="{FF2B5EF4-FFF2-40B4-BE49-F238E27FC236}">
              <a16:creationId xmlns:a16="http://schemas.microsoft.com/office/drawing/2014/main" id="{BD3F4023-CAF0-4ECA-B22E-21FFEFE8B4E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71" name="Rectangle 18">
          <a:extLst>
            <a:ext uri="{FF2B5EF4-FFF2-40B4-BE49-F238E27FC236}">
              <a16:creationId xmlns:a16="http://schemas.microsoft.com/office/drawing/2014/main" id="{DF0ED928-236D-4CE2-B6D2-50F0AC32D5A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2" name="Rectangle 19">
          <a:extLst>
            <a:ext uri="{FF2B5EF4-FFF2-40B4-BE49-F238E27FC236}">
              <a16:creationId xmlns:a16="http://schemas.microsoft.com/office/drawing/2014/main" id="{01CB4A24-B476-4D13-87FD-1139E7F1B99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3" name="Rectangle 1">
          <a:extLst>
            <a:ext uri="{FF2B5EF4-FFF2-40B4-BE49-F238E27FC236}">
              <a16:creationId xmlns:a16="http://schemas.microsoft.com/office/drawing/2014/main" id="{C58D9EE2-7164-4B26-80DB-EC10BF2269D6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4" name="Rectangle 2">
          <a:extLst>
            <a:ext uri="{FF2B5EF4-FFF2-40B4-BE49-F238E27FC236}">
              <a16:creationId xmlns:a16="http://schemas.microsoft.com/office/drawing/2014/main" id="{F7ED3DAB-47A3-41BB-8598-13AC8E6F8BC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5" name="Rectangle 3">
          <a:extLst>
            <a:ext uri="{FF2B5EF4-FFF2-40B4-BE49-F238E27FC236}">
              <a16:creationId xmlns:a16="http://schemas.microsoft.com/office/drawing/2014/main" id="{044C0090-4159-441B-8DF9-9F1AC2183BA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6" name="Rectangle 4">
          <a:extLst>
            <a:ext uri="{FF2B5EF4-FFF2-40B4-BE49-F238E27FC236}">
              <a16:creationId xmlns:a16="http://schemas.microsoft.com/office/drawing/2014/main" id="{E2441051-696B-4EAD-B71E-8588EF13E78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7" name="Rectangle 5">
          <a:extLst>
            <a:ext uri="{FF2B5EF4-FFF2-40B4-BE49-F238E27FC236}">
              <a16:creationId xmlns:a16="http://schemas.microsoft.com/office/drawing/2014/main" id="{C7231434-100C-4B19-8CDC-426732F6C62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8" name="Rectangle 6">
          <a:extLst>
            <a:ext uri="{FF2B5EF4-FFF2-40B4-BE49-F238E27FC236}">
              <a16:creationId xmlns:a16="http://schemas.microsoft.com/office/drawing/2014/main" id="{B2B3913A-85B1-49EA-AEFE-3704E9E25B9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79" name="Rectangle 7">
          <a:extLst>
            <a:ext uri="{FF2B5EF4-FFF2-40B4-BE49-F238E27FC236}">
              <a16:creationId xmlns:a16="http://schemas.microsoft.com/office/drawing/2014/main" id="{33C6447C-276D-48DE-A5DC-681F4E1F0DC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0" name="Rectangle 8">
          <a:extLst>
            <a:ext uri="{FF2B5EF4-FFF2-40B4-BE49-F238E27FC236}">
              <a16:creationId xmlns:a16="http://schemas.microsoft.com/office/drawing/2014/main" id="{4AB7EF0D-6F08-42AE-8D25-E9FB2B98CBE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1" name="Rectangle 9">
          <a:extLst>
            <a:ext uri="{FF2B5EF4-FFF2-40B4-BE49-F238E27FC236}">
              <a16:creationId xmlns:a16="http://schemas.microsoft.com/office/drawing/2014/main" id="{A14468CB-A8DB-4E55-AE00-FD41CF2C064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2" name="Rectangle 10">
          <a:extLst>
            <a:ext uri="{FF2B5EF4-FFF2-40B4-BE49-F238E27FC236}">
              <a16:creationId xmlns:a16="http://schemas.microsoft.com/office/drawing/2014/main" id="{91EF0B63-740C-434E-AD3C-C61E0A55F68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3" name="Rectangle 11">
          <a:extLst>
            <a:ext uri="{FF2B5EF4-FFF2-40B4-BE49-F238E27FC236}">
              <a16:creationId xmlns:a16="http://schemas.microsoft.com/office/drawing/2014/main" id="{5D8E58F8-4207-4804-B4CF-B67576A33D4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4" name="Rectangle 12">
          <a:extLst>
            <a:ext uri="{FF2B5EF4-FFF2-40B4-BE49-F238E27FC236}">
              <a16:creationId xmlns:a16="http://schemas.microsoft.com/office/drawing/2014/main" id="{BC72524A-B65D-4164-B5BB-641E4996794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5" name="Rectangle 13">
          <a:extLst>
            <a:ext uri="{FF2B5EF4-FFF2-40B4-BE49-F238E27FC236}">
              <a16:creationId xmlns:a16="http://schemas.microsoft.com/office/drawing/2014/main" id="{61EE393E-F531-42D1-801A-5EAED79FEB5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6" name="Rectangle 14">
          <a:extLst>
            <a:ext uri="{FF2B5EF4-FFF2-40B4-BE49-F238E27FC236}">
              <a16:creationId xmlns:a16="http://schemas.microsoft.com/office/drawing/2014/main" id="{5F277D51-45EC-4C87-9C2B-DC87B10E6C9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7" name="Rectangle 15">
          <a:extLst>
            <a:ext uri="{FF2B5EF4-FFF2-40B4-BE49-F238E27FC236}">
              <a16:creationId xmlns:a16="http://schemas.microsoft.com/office/drawing/2014/main" id="{66BDA4B7-6AEA-459D-80DC-4586925CBCD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8" name="Rectangle 16">
          <a:extLst>
            <a:ext uri="{FF2B5EF4-FFF2-40B4-BE49-F238E27FC236}">
              <a16:creationId xmlns:a16="http://schemas.microsoft.com/office/drawing/2014/main" id="{44C7085E-D06C-4B91-99D3-10B26A0D2A0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89" name="Rectangle 17">
          <a:extLst>
            <a:ext uri="{FF2B5EF4-FFF2-40B4-BE49-F238E27FC236}">
              <a16:creationId xmlns:a16="http://schemas.microsoft.com/office/drawing/2014/main" id="{1F090214-04D9-43F6-A53A-63B256E488F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190" name="Rectangle 18">
          <a:extLst>
            <a:ext uri="{FF2B5EF4-FFF2-40B4-BE49-F238E27FC236}">
              <a16:creationId xmlns:a16="http://schemas.microsoft.com/office/drawing/2014/main" id="{DCB4CE1B-ED6A-49F8-86E7-158D1964B4D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1" name="Rectangle 19">
          <a:extLst>
            <a:ext uri="{FF2B5EF4-FFF2-40B4-BE49-F238E27FC236}">
              <a16:creationId xmlns:a16="http://schemas.microsoft.com/office/drawing/2014/main" id="{266FFE16-9427-46E2-A049-E84382518EF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2" name="Rectangle 1">
          <a:extLst>
            <a:ext uri="{FF2B5EF4-FFF2-40B4-BE49-F238E27FC236}">
              <a16:creationId xmlns:a16="http://schemas.microsoft.com/office/drawing/2014/main" id="{899C5D0E-5F2E-4DA5-9036-94BA554537F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3" name="Rectangle 2">
          <a:extLst>
            <a:ext uri="{FF2B5EF4-FFF2-40B4-BE49-F238E27FC236}">
              <a16:creationId xmlns:a16="http://schemas.microsoft.com/office/drawing/2014/main" id="{4E91AE45-B2EC-4BD3-9948-93DA9E63BFA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4" name="Rectangle 3">
          <a:extLst>
            <a:ext uri="{FF2B5EF4-FFF2-40B4-BE49-F238E27FC236}">
              <a16:creationId xmlns:a16="http://schemas.microsoft.com/office/drawing/2014/main" id="{79142888-7FF6-405C-9395-50889C545D5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5" name="Rectangle 4">
          <a:extLst>
            <a:ext uri="{FF2B5EF4-FFF2-40B4-BE49-F238E27FC236}">
              <a16:creationId xmlns:a16="http://schemas.microsoft.com/office/drawing/2014/main" id="{7262D59E-9B2C-4F5C-A236-5139AFDE743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6" name="Rectangle 5">
          <a:extLst>
            <a:ext uri="{FF2B5EF4-FFF2-40B4-BE49-F238E27FC236}">
              <a16:creationId xmlns:a16="http://schemas.microsoft.com/office/drawing/2014/main" id="{9870FC22-00CE-4E96-B802-847A21A6A0D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7" name="Rectangle 6">
          <a:extLst>
            <a:ext uri="{FF2B5EF4-FFF2-40B4-BE49-F238E27FC236}">
              <a16:creationId xmlns:a16="http://schemas.microsoft.com/office/drawing/2014/main" id="{7AA876B3-CC9A-44E5-862F-3B800F60D59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8" name="Rectangle 7">
          <a:extLst>
            <a:ext uri="{FF2B5EF4-FFF2-40B4-BE49-F238E27FC236}">
              <a16:creationId xmlns:a16="http://schemas.microsoft.com/office/drawing/2014/main" id="{00A19C61-9AFB-4CA0-BC6C-AD689319AF5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99" name="Rectangle 8">
          <a:extLst>
            <a:ext uri="{FF2B5EF4-FFF2-40B4-BE49-F238E27FC236}">
              <a16:creationId xmlns:a16="http://schemas.microsoft.com/office/drawing/2014/main" id="{A67F2B4F-ACD3-4CF5-A5BE-983A5EB3442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0" name="Rectangle 9">
          <a:extLst>
            <a:ext uri="{FF2B5EF4-FFF2-40B4-BE49-F238E27FC236}">
              <a16:creationId xmlns:a16="http://schemas.microsoft.com/office/drawing/2014/main" id="{E751A051-4AF1-4872-BE56-65DFDA6EC06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1" name="Rectangle 10">
          <a:extLst>
            <a:ext uri="{FF2B5EF4-FFF2-40B4-BE49-F238E27FC236}">
              <a16:creationId xmlns:a16="http://schemas.microsoft.com/office/drawing/2014/main" id="{5C154762-8F89-4D04-831C-81E0FB6A13F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2" name="Rectangle 11">
          <a:extLst>
            <a:ext uri="{FF2B5EF4-FFF2-40B4-BE49-F238E27FC236}">
              <a16:creationId xmlns:a16="http://schemas.microsoft.com/office/drawing/2014/main" id="{1F38C288-BC93-483C-BE25-A188DC26A93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3" name="Rectangle 12">
          <a:extLst>
            <a:ext uri="{FF2B5EF4-FFF2-40B4-BE49-F238E27FC236}">
              <a16:creationId xmlns:a16="http://schemas.microsoft.com/office/drawing/2014/main" id="{6FCF07ED-CD5C-4074-ABE6-3208D3BD7A6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4" name="Rectangle 13">
          <a:extLst>
            <a:ext uri="{FF2B5EF4-FFF2-40B4-BE49-F238E27FC236}">
              <a16:creationId xmlns:a16="http://schemas.microsoft.com/office/drawing/2014/main" id="{B4672541-5633-45F5-BB33-70753C62594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5" name="Rectangle 14">
          <a:extLst>
            <a:ext uri="{FF2B5EF4-FFF2-40B4-BE49-F238E27FC236}">
              <a16:creationId xmlns:a16="http://schemas.microsoft.com/office/drawing/2014/main" id="{E1378A1E-E697-4DD1-9A22-6F7F5CEBF7C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6" name="Rectangle 15">
          <a:extLst>
            <a:ext uri="{FF2B5EF4-FFF2-40B4-BE49-F238E27FC236}">
              <a16:creationId xmlns:a16="http://schemas.microsoft.com/office/drawing/2014/main" id="{E6CC1D7A-1B10-42BE-A3D8-D9273B26199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7" name="Rectangle 16">
          <a:extLst>
            <a:ext uri="{FF2B5EF4-FFF2-40B4-BE49-F238E27FC236}">
              <a16:creationId xmlns:a16="http://schemas.microsoft.com/office/drawing/2014/main" id="{50E73547-CC4E-4D5B-960D-D712539A343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8" name="Rectangle 17">
          <a:extLst>
            <a:ext uri="{FF2B5EF4-FFF2-40B4-BE49-F238E27FC236}">
              <a16:creationId xmlns:a16="http://schemas.microsoft.com/office/drawing/2014/main" id="{45AEF4B9-36E2-4439-866F-0C003423460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209" name="Rectangle 18">
          <a:extLst>
            <a:ext uri="{FF2B5EF4-FFF2-40B4-BE49-F238E27FC236}">
              <a16:creationId xmlns:a16="http://schemas.microsoft.com/office/drawing/2014/main" id="{0AAF4975-4A74-4D31-B5E6-933223154BD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0" name="Rectangle 19">
          <a:extLst>
            <a:ext uri="{FF2B5EF4-FFF2-40B4-BE49-F238E27FC236}">
              <a16:creationId xmlns:a16="http://schemas.microsoft.com/office/drawing/2014/main" id="{C7D81B0D-081C-4147-A5B3-034EB3E2121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1" name="Rectangle 1">
          <a:extLst>
            <a:ext uri="{FF2B5EF4-FFF2-40B4-BE49-F238E27FC236}">
              <a16:creationId xmlns:a16="http://schemas.microsoft.com/office/drawing/2014/main" id="{9F668D48-71D5-4336-A0F3-D157A6B509C6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2" name="Rectangle 2">
          <a:extLst>
            <a:ext uri="{FF2B5EF4-FFF2-40B4-BE49-F238E27FC236}">
              <a16:creationId xmlns:a16="http://schemas.microsoft.com/office/drawing/2014/main" id="{970402DD-9449-441D-9AFB-F12B98CC767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3" name="Rectangle 3">
          <a:extLst>
            <a:ext uri="{FF2B5EF4-FFF2-40B4-BE49-F238E27FC236}">
              <a16:creationId xmlns:a16="http://schemas.microsoft.com/office/drawing/2014/main" id="{B8A9B86B-B363-4049-B8DB-A1DEA7FC16F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4" name="Rectangle 4">
          <a:extLst>
            <a:ext uri="{FF2B5EF4-FFF2-40B4-BE49-F238E27FC236}">
              <a16:creationId xmlns:a16="http://schemas.microsoft.com/office/drawing/2014/main" id="{8402BE0E-A2BD-4BA4-8149-49DFF3F88FA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5" name="Rectangle 5">
          <a:extLst>
            <a:ext uri="{FF2B5EF4-FFF2-40B4-BE49-F238E27FC236}">
              <a16:creationId xmlns:a16="http://schemas.microsoft.com/office/drawing/2014/main" id="{CB23DC07-17C2-40DE-9A42-7206BBDF191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6" name="Rectangle 6">
          <a:extLst>
            <a:ext uri="{FF2B5EF4-FFF2-40B4-BE49-F238E27FC236}">
              <a16:creationId xmlns:a16="http://schemas.microsoft.com/office/drawing/2014/main" id="{33871E6D-A710-46D2-B8E3-60CC023377A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7" name="Rectangle 7">
          <a:extLst>
            <a:ext uri="{FF2B5EF4-FFF2-40B4-BE49-F238E27FC236}">
              <a16:creationId xmlns:a16="http://schemas.microsoft.com/office/drawing/2014/main" id="{131FFE29-B0D9-40F1-9F31-F2E4699EA76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8" name="Rectangle 8">
          <a:extLst>
            <a:ext uri="{FF2B5EF4-FFF2-40B4-BE49-F238E27FC236}">
              <a16:creationId xmlns:a16="http://schemas.microsoft.com/office/drawing/2014/main" id="{3A372846-7998-4CD8-A257-0938F6A25C0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19" name="Rectangle 9">
          <a:extLst>
            <a:ext uri="{FF2B5EF4-FFF2-40B4-BE49-F238E27FC236}">
              <a16:creationId xmlns:a16="http://schemas.microsoft.com/office/drawing/2014/main" id="{1DAC7502-E9E8-44CE-BFC6-C5EBF6015DF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0" name="Rectangle 10">
          <a:extLst>
            <a:ext uri="{FF2B5EF4-FFF2-40B4-BE49-F238E27FC236}">
              <a16:creationId xmlns:a16="http://schemas.microsoft.com/office/drawing/2014/main" id="{5ABA3DC1-E4AF-4C8A-9BB8-3E1F869C29D6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1" name="Rectangle 11">
          <a:extLst>
            <a:ext uri="{FF2B5EF4-FFF2-40B4-BE49-F238E27FC236}">
              <a16:creationId xmlns:a16="http://schemas.microsoft.com/office/drawing/2014/main" id="{B1442AB5-AD79-45C1-A63D-1556F12AD40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2" name="Rectangle 12">
          <a:extLst>
            <a:ext uri="{FF2B5EF4-FFF2-40B4-BE49-F238E27FC236}">
              <a16:creationId xmlns:a16="http://schemas.microsoft.com/office/drawing/2014/main" id="{9A1958BA-5BD0-45F5-AFE5-0B5FA142521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3" name="Rectangle 13">
          <a:extLst>
            <a:ext uri="{FF2B5EF4-FFF2-40B4-BE49-F238E27FC236}">
              <a16:creationId xmlns:a16="http://schemas.microsoft.com/office/drawing/2014/main" id="{F8B16299-1892-40C6-A28B-9FAA50794AA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4" name="Rectangle 14">
          <a:extLst>
            <a:ext uri="{FF2B5EF4-FFF2-40B4-BE49-F238E27FC236}">
              <a16:creationId xmlns:a16="http://schemas.microsoft.com/office/drawing/2014/main" id="{ED4AA268-4E54-4F6A-937E-97CD77B3276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5" name="Rectangle 15">
          <a:extLst>
            <a:ext uri="{FF2B5EF4-FFF2-40B4-BE49-F238E27FC236}">
              <a16:creationId xmlns:a16="http://schemas.microsoft.com/office/drawing/2014/main" id="{03480553-0979-4FBF-940F-E36A7F29005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6" name="Rectangle 16">
          <a:extLst>
            <a:ext uri="{FF2B5EF4-FFF2-40B4-BE49-F238E27FC236}">
              <a16:creationId xmlns:a16="http://schemas.microsoft.com/office/drawing/2014/main" id="{1B305DCD-B374-450B-A441-91EF9F26BE3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7" name="Rectangle 17">
          <a:extLst>
            <a:ext uri="{FF2B5EF4-FFF2-40B4-BE49-F238E27FC236}">
              <a16:creationId xmlns:a16="http://schemas.microsoft.com/office/drawing/2014/main" id="{E3C18D62-C546-49E7-8422-D5180C3C557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228" name="Rectangle 18">
          <a:extLst>
            <a:ext uri="{FF2B5EF4-FFF2-40B4-BE49-F238E27FC236}">
              <a16:creationId xmlns:a16="http://schemas.microsoft.com/office/drawing/2014/main" id="{631E6623-A1E3-4C9F-BB75-3C7C64310A3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29" name="Rectangle 19">
          <a:extLst>
            <a:ext uri="{FF2B5EF4-FFF2-40B4-BE49-F238E27FC236}">
              <a16:creationId xmlns:a16="http://schemas.microsoft.com/office/drawing/2014/main" id="{3C06B12D-888C-4AB8-93A8-67C2BF3DE7E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0" name="Rectangle 1">
          <a:extLst>
            <a:ext uri="{FF2B5EF4-FFF2-40B4-BE49-F238E27FC236}">
              <a16:creationId xmlns:a16="http://schemas.microsoft.com/office/drawing/2014/main" id="{FBD49458-4E7D-4544-B1C3-25BDCDA53D6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1" name="Rectangle 2">
          <a:extLst>
            <a:ext uri="{FF2B5EF4-FFF2-40B4-BE49-F238E27FC236}">
              <a16:creationId xmlns:a16="http://schemas.microsoft.com/office/drawing/2014/main" id="{151632D2-E605-49C3-B40F-29E01CE4F2D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2" name="Rectangle 3">
          <a:extLst>
            <a:ext uri="{FF2B5EF4-FFF2-40B4-BE49-F238E27FC236}">
              <a16:creationId xmlns:a16="http://schemas.microsoft.com/office/drawing/2014/main" id="{50CDDF63-0125-4FCA-ABEF-3B50B3B4796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3" name="Rectangle 4">
          <a:extLst>
            <a:ext uri="{FF2B5EF4-FFF2-40B4-BE49-F238E27FC236}">
              <a16:creationId xmlns:a16="http://schemas.microsoft.com/office/drawing/2014/main" id="{F673C137-BE43-4420-A8C7-F6D85393725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4" name="Rectangle 5">
          <a:extLst>
            <a:ext uri="{FF2B5EF4-FFF2-40B4-BE49-F238E27FC236}">
              <a16:creationId xmlns:a16="http://schemas.microsoft.com/office/drawing/2014/main" id="{B888E0AC-B4D9-4BBF-896B-3111EC9F70D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5" name="Rectangle 6">
          <a:extLst>
            <a:ext uri="{FF2B5EF4-FFF2-40B4-BE49-F238E27FC236}">
              <a16:creationId xmlns:a16="http://schemas.microsoft.com/office/drawing/2014/main" id="{10C727A3-220B-4369-AD08-AB57178DE21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6" name="Rectangle 7">
          <a:extLst>
            <a:ext uri="{FF2B5EF4-FFF2-40B4-BE49-F238E27FC236}">
              <a16:creationId xmlns:a16="http://schemas.microsoft.com/office/drawing/2014/main" id="{44015E9C-89E8-4C04-BB13-D7F1FA5D3AF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7" name="Rectangle 8">
          <a:extLst>
            <a:ext uri="{FF2B5EF4-FFF2-40B4-BE49-F238E27FC236}">
              <a16:creationId xmlns:a16="http://schemas.microsoft.com/office/drawing/2014/main" id="{1F17ECA8-D868-4EDC-8A2B-0767E51B5A0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8" name="Rectangle 9">
          <a:extLst>
            <a:ext uri="{FF2B5EF4-FFF2-40B4-BE49-F238E27FC236}">
              <a16:creationId xmlns:a16="http://schemas.microsoft.com/office/drawing/2014/main" id="{2299EB4D-93B8-4825-A237-59A12684840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39" name="Rectangle 10">
          <a:extLst>
            <a:ext uri="{FF2B5EF4-FFF2-40B4-BE49-F238E27FC236}">
              <a16:creationId xmlns:a16="http://schemas.microsoft.com/office/drawing/2014/main" id="{3AB52E57-CCE2-472B-B40D-C78B8CAD854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0" name="Rectangle 11">
          <a:extLst>
            <a:ext uri="{FF2B5EF4-FFF2-40B4-BE49-F238E27FC236}">
              <a16:creationId xmlns:a16="http://schemas.microsoft.com/office/drawing/2014/main" id="{1C73D5AA-F39E-4C87-BF30-D8771DFE729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1" name="Rectangle 12">
          <a:extLst>
            <a:ext uri="{FF2B5EF4-FFF2-40B4-BE49-F238E27FC236}">
              <a16:creationId xmlns:a16="http://schemas.microsoft.com/office/drawing/2014/main" id="{A3934976-590C-4970-A657-65BC221E16A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2" name="Rectangle 13">
          <a:extLst>
            <a:ext uri="{FF2B5EF4-FFF2-40B4-BE49-F238E27FC236}">
              <a16:creationId xmlns:a16="http://schemas.microsoft.com/office/drawing/2014/main" id="{930D518D-63C7-48BB-BAA8-F256EAC87D1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3" name="Rectangle 14">
          <a:extLst>
            <a:ext uri="{FF2B5EF4-FFF2-40B4-BE49-F238E27FC236}">
              <a16:creationId xmlns:a16="http://schemas.microsoft.com/office/drawing/2014/main" id="{4665D4C0-3CC4-4C5E-B6E5-0D4FA2D46E8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4" name="Rectangle 15">
          <a:extLst>
            <a:ext uri="{FF2B5EF4-FFF2-40B4-BE49-F238E27FC236}">
              <a16:creationId xmlns:a16="http://schemas.microsoft.com/office/drawing/2014/main" id="{E2F763B0-CF35-46DA-A247-279EBFB5F76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5" name="Rectangle 16">
          <a:extLst>
            <a:ext uri="{FF2B5EF4-FFF2-40B4-BE49-F238E27FC236}">
              <a16:creationId xmlns:a16="http://schemas.microsoft.com/office/drawing/2014/main" id="{1FF875E8-7C5C-46F7-ADD2-5630109C7DFF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6" name="Rectangle 17">
          <a:extLst>
            <a:ext uri="{FF2B5EF4-FFF2-40B4-BE49-F238E27FC236}">
              <a16:creationId xmlns:a16="http://schemas.microsoft.com/office/drawing/2014/main" id="{89FE04AE-250F-47F2-9B92-36596CAE91E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247" name="Rectangle 18">
          <a:extLst>
            <a:ext uri="{FF2B5EF4-FFF2-40B4-BE49-F238E27FC236}">
              <a16:creationId xmlns:a16="http://schemas.microsoft.com/office/drawing/2014/main" id="{39FFEE0F-CB90-4AE3-B90B-A91F3A2B5BC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8" name="Rectangle 19">
          <a:extLst>
            <a:ext uri="{FF2B5EF4-FFF2-40B4-BE49-F238E27FC236}">
              <a16:creationId xmlns:a16="http://schemas.microsoft.com/office/drawing/2014/main" id="{E61A1F09-B5F4-490F-9F57-BD44D32D8A5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49" name="Rectangle 1">
          <a:extLst>
            <a:ext uri="{FF2B5EF4-FFF2-40B4-BE49-F238E27FC236}">
              <a16:creationId xmlns:a16="http://schemas.microsoft.com/office/drawing/2014/main" id="{2EE4C0AD-EC93-4355-96AC-6516E1A10D0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0" name="Rectangle 2">
          <a:extLst>
            <a:ext uri="{FF2B5EF4-FFF2-40B4-BE49-F238E27FC236}">
              <a16:creationId xmlns:a16="http://schemas.microsoft.com/office/drawing/2014/main" id="{3345BD46-B1DA-4C91-94F3-62A3E337011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1" name="Rectangle 3">
          <a:extLst>
            <a:ext uri="{FF2B5EF4-FFF2-40B4-BE49-F238E27FC236}">
              <a16:creationId xmlns:a16="http://schemas.microsoft.com/office/drawing/2014/main" id="{F51DB719-21C2-4ACE-B524-CFDC75AB2B5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2" name="Rectangle 4">
          <a:extLst>
            <a:ext uri="{FF2B5EF4-FFF2-40B4-BE49-F238E27FC236}">
              <a16:creationId xmlns:a16="http://schemas.microsoft.com/office/drawing/2014/main" id="{0E0360C5-D490-4DDF-91BD-4618C9423AC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3" name="Rectangle 5">
          <a:extLst>
            <a:ext uri="{FF2B5EF4-FFF2-40B4-BE49-F238E27FC236}">
              <a16:creationId xmlns:a16="http://schemas.microsoft.com/office/drawing/2014/main" id="{143F2968-746F-4E2F-80C3-9BF502C019E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4" name="Rectangle 6">
          <a:extLst>
            <a:ext uri="{FF2B5EF4-FFF2-40B4-BE49-F238E27FC236}">
              <a16:creationId xmlns:a16="http://schemas.microsoft.com/office/drawing/2014/main" id="{87360DB9-98CE-4AAE-A136-0BB05AB17DC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5" name="Rectangle 7">
          <a:extLst>
            <a:ext uri="{FF2B5EF4-FFF2-40B4-BE49-F238E27FC236}">
              <a16:creationId xmlns:a16="http://schemas.microsoft.com/office/drawing/2014/main" id="{E6823151-0DC9-4459-BF97-FA7D6A6EA0EB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6" name="Rectangle 8">
          <a:extLst>
            <a:ext uri="{FF2B5EF4-FFF2-40B4-BE49-F238E27FC236}">
              <a16:creationId xmlns:a16="http://schemas.microsoft.com/office/drawing/2014/main" id="{1E11F527-1A1D-4868-BF52-41FAF0BE36A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7" name="Rectangle 9">
          <a:extLst>
            <a:ext uri="{FF2B5EF4-FFF2-40B4-BE49-F238E27FC236}">
              <a16:creationId xmlns:a16="http://schemas.microsoft.com/office/drawing/2014/main" id="{39CF888C-D620-4065-BDDE-5D434FDC804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8" name="Rectangle 10">
          <a:extLst>
            <a:ext uri="{FF2B5EF4-FFF2-40B4-BE49-F238E27FC236}">
              <a16:creationId xmlns:a16="http://schemas.microsoft.com/office/drawing/2014/main" id="{E50B48F3-E37F-49F7-8584-753C5DBE2F8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59" name="Rectangle 11">
          <a:extLst>
            <a:ext uri="{FF2B5EF4-FFF2-40B4-BE49-F238E27FC236}">
              <a16:creationId xmlns:a16="http://schemas.microsoft.com/office/drawing/2014/main" id="{FF22ACC1-40C1-4477-9B70-42ACFE92C22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0" name="Rectangle 12">
          <a:extLst>
            <a:ext uri="{FF2B5EF4-FFF2-40B4-BE49-F238E27FC236}">
              <a16:creationId xmlns:a16="http://schemas.microsoft.com/office/drawing/2014/main" id="{59485EA3-93B7-4CBF-9287-AA8AEBA75C8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1" name="Rectangle 13">
          <a:extLst>
            <a:ext uri="{FF2B5EF4-FFF2-40B4-BE49-F238E27FC236}">
              <a16:creationId xmlns:a16="http://schemas.microsoft.com/office/drawing/2014/main" id="{2879CB02-A591-47B5-8A6B-E8867FEFCC3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2" name="Rectangle 14">
          <a:extLst>
            <a:ext uri="{FF2B5EF4-FFF2-40B4-BE49-F238E27FC236}">
              <a16:creationId xmlns:a16="http://schemas.microsoft.com/office/drawing/2014/main" id="{C880EA49-6583-4D13-8CE7-00BA7A857136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3" name="Rectangle 15">
          <a:extLst>
            <a:ext uri="{FF2B5EF4-FFF2-40B4-BE49-F238E27FC236}">
              <a16:creationId xmlns:a16="http://schemas.microsoft.com/office/drawing/2014/main" id="{DA034D00-3B94-4FFB-BC3A-5334B0ADAA1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4" name="Rectangle 16">
          <a:extLst>
            <a:ext uri="{FF2B5EF4-FFF2-40B4-BE49-F238E27FC236}">
              <a16:creationId xmlns:a16="http://schemas.microsoft.com/office/drawing/2014/main" id="{6AD3385F-593D-4D1C-B799-0BEF1AFF19B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5" name="Rectangle 17">
          <a:extLst>
            <a:ext uri="{FF2B5EF4-FFF2-40B4-BE49-F238E27FC236}">
              <a16:creationId xmlns:a16="http://schemas.microsoft.com/office/drawing/2014/main" id="{134C3830-6653-41BE-8D86-033C9D8AE93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266" name="Rectangle 18">
          <a:extLst>
            <a:ext uri="{FF2B5EF4-FFF2-40B4-BE49-F238E27FC236}">
              <a16:creationId xmlns:a16="http://schemas.microsoft.com/office/drawing/2014/main" id="{C063E4DB-BCAF-469B-9549-205F7B097C7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7" name="Rectangle 19">
          <a:extLst>
            <a:ext uri="{FF2B5EF4-FFF2-40B4-BE49-F238E27FC236}">
              <a16:creationId xmlns:a16="http://schemas.microsoft.com/office/drawing/2014/main" id="{5D27E513-60E7-437B-880B-2D715D1E9F6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8" name="Rectangle 1">
          <a:extLst>
            <a:ext uri="{FF2B5EF4-FFF2-40B4-BE49-F238E27FC236}">
              <a16:creationId xmlns:a16="http://schemas.microsoft.com/office/drawing/2014/main" id="{7FCB2951-87DA-43F4-A3FB-5D6ACA0C914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69" name="Rectangle 2">
          <a:extLst>
            <a:ext uri="{FF2B5EF4-FFF2-40B4-BE49-F238E27FC236}">
              <a16:creationId xmlns:a16="http://schemas.microsoft.com/office/drawing/2014/main" id="{5136757A-E7F2-4CD0-BF97-7FB0CF6468D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0" name="Rectangle 3">
          <a:extLst>
            <a:ext uri="{FF2B5EF4-FFF2-40B4-BE49-F238E27FC236}">
              <a16:creationId xmlns:a16="http://schemas.microsoft.com/office/drawing/2014/main" id="{115953BB-19AD-44DE-A992-E5B7819803A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1" name="Rectangle 4">
          <a:extLst>
            <a:ext uri="{FF2B5EF4-FFF2-40B4-BE49-F238E27FC236}">
              <a16:creationId xmlns:a16="http://schemas.microsoft.com/office/drawing/2014/main" id="{E9849814-5EB2-46FB-8CCD-D4850E7F1F1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2" name="Rectangle 5">
          <a:extLst>
            <a:ext uri="{FF2B5EF4-FFF2-40B4-BE49-F238E27FC236}">
              <a16:creationId xmlns:a16="http://schemas.microsoft.com/office/drawing/2014/main" id="{AD93B4D5-962A-40AB-BC00-6B5F8DC2B53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3" name="Rectangle 6">
          <a:extLst>
            <a:ext uri="{FF2B5EF4-FFF2-40B4-BE49-F238E27FC236}">
              <a16:creationId xmlns:a16="http://schemas.microsoft.com/office/drawing/2014/main" id="{62E28ACD-5FD7-4FE8-BEBD-ED0AD6BE69C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4" name="Rectangle 7">
          <a:extLst>
            <a:ext uri="{FF2B5EF4-FFF2-40B4-BE49-F238E27FC236}">
              <a16:creationId xmlns:a16="http://schemas.microsoft.com/office/drawing/2014/main" id="{9725E9BC-7FEF-48A8-925F-E6E948C7B0A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5" name="Rectangle 8">
          <a:extLst>
            <a:ext uri="{FF2B5EF4-FFF2-40B4-BE49-F238E27FC236}">
              <a16:creationId xmlns:a16="http://schemas.microsoft.com/office/drawing/2014/main" id="{63BDC9FA-789F-42E1-8C0E-E8B448491D4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6" name="Rectangle 9">
          <a:extLst>
            <a:ext uri="{FF2B5EF4-FFF2-40B4-BE49-F238E27FC236}">
              <a16:creationId xmlns:a16="http://schemas.microsoft.com/office/drawing/2014/main" id="{49BEAE7A-DEA4-433E-9040-16A4101D645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7" name="Rectangle 10">
          <a:extLst>
            <a:ext uri="{FF2B5EF4-FFF2-40B4-BE49-F238E27FC236}">
              <a16:creationId xmlns:a16="http://schemas.microsoft.com/office/drawing/2014/main" id="{6F934D9F-E260-4FF9-92B4-7117FB2216E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8" name="Rectangle 11">
          <a:extLst>
            <a:ext uri="{FF2B5EF4-FFF2-40B4-BE49-F238E27FC236}">
              <a16:creationId xmlns:a16="http://schemas.microsoft.com/office/drawing/2014/main" id="{F2D89021-71F2-4450-92B8-A40AB0FC673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79" name="Rectangle 12">
          <a:extLst>
            <a:ext uri="{FF2B5EF4-FFF2-40B4-BE49-F238E27FC236}">
              <a16:creationId xmlns:a16="http://schemas.microsoft.com/office/drawing/2014/main" id="{32799095-D631-41D9-90D9-0B7B40B3678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0" name="Rectangle 13">
          <a:extLst>
            <a:ext uri="{FF2B5EF4-FFF2-40B4-BE49-F238E27FC236}">
              <a16:creationId xmlns:a16="http://schemas.microsoft.com/office/drawing/2014/main" id="{4DC52E23-A616-4874-AAC2-3846A1E4853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1" name="Rectangle 14">
          <a:extLst>
            <a:ext uri="{FF2B5EF4-FFF2-40B4-BE49-F238E27FC236}">
              <a16:creationId xmlns:a16="http://schemas.microsoft.com/office/drawing/2014/main" id="{3FABB6C5-860D-49FF-B878-58684F5A8A3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2" name="Rectangle 15">
          <a:extLst>
            <a:ext uri="{FF2B5EF4-FFF2-40B4-BE49-F238E27FC236}">
              <a16:creationId xmlns:a16="http://schemas.microsoft.com/office/drawing/2014/main" id="{68720263-31A0-494D-BA73-05E98BBE2A5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3" name="Rectangle 16">
          <a:extLst>
            <a:ext uri="{FF2B5EF4-FFF2-40B4-BE49-F238E27FC236}">
              <a16:creationId xmlns:a16="http://schemas.microsoft.com/office/drawing/2014/main" id="{3D633165-AA37-4297-BB46-A3DDB28EADC8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4" name="Rectangle 17">
          <a:extLst>
            <a:ext uri="{FF2B5EF4-FFF2-40B4-BE49-F238E27FC236}">
              <a16:creationId xmlns:a16="http://schemas.microsoft.com/office/drawing/2014/main" id="{2F0C35F4-104E-4814-8FB3-146B540FAAF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285" name="Rectangle 18">
          <a:extLst>
            <a:ext uri="{FF2B5EF4-FFF2-40B4-BE49-F238E27FC236}">
              <a16:creationId xmlns:a16="http://schemas.microsoft.com/office/drawing/2014/main" id="{E3516207-590E-44B6-88F2-130F96578E8E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6" name="Rectangle 19">
          <a:extLst>
            <a:ext uri="{FF2B5EF4-FFF2-40B4-BE49-F238E27FC236}">
              <a16:creationId xmlns:a16="http://schemas.microsoft.com/office/drawing/2014/main" id="{B39F12D3-F5A2-444E-9069-7D0517B5033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7" name="Rectangle 1">
          <a:extLst>
            <a:ext uri="{FF2B5EF4-FFF2-40B4-BE49-F238E27FC236}">
              <a16:creationId xmlns:a16="http://schemas.microsoft.com/office/drawing/2014/main" id="{72CA54D3-1A48-4A4D-9431-D8495CC1701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8" name="Rectangle 2">
          <a:extLst>
            <a:ext uri="{FF2B5EF4-FFF2-40B4-BE49-F238E27FC236}">
              <a16:creationId xmlns:a16="http://schemas.microsoft.com/office/drawing/2014/main" id="{453ECA62-1ACA-4420-B022-BD4E50050E9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89" name="Rectangle 3">
          <a:extLst>
            <a:ext uri="{FF2B5EF4-FFF2-40B4-BE49-F238E27FC236}">
              <a16:creationId xmlns:a16="http://schemas.microsoft.com/office/drawing/2014/main" id="{522F88C4-3D5E-4728-9ECA-469AE76E8E3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0" name="Rectangle 4">
          <a:extLst>
            <a:ext uri="{FF2B5EF4-FFF2-40B4-BE49-F238E27FC236}">
              <a16:creationId xmlns:a16="http://schemas.microsoft.com/office/drawing/2014/main" id="{7E162FA1-397E-412B-A081-BD07AE80E556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1" name="Rectangle 5">
          <a:extLst>
            <a:ext uri="{FF2B5EF4-FFF2-40B4-BE49-F238E27FC236}">
              <a16:creationId xmlns:a16="http://schemas.microsoft.com/office/drawing/2014/main" id="{C381CEC8-A2FD-4F9D-8880-4E23FA54077A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2" name="Rectangle 6">
          <a:extLst>
            <a:ext uri="{FF2B5EF4-FFF2-40B4-BE49-F238E27FC236}">
              <a16:creationId xmlns:a16="http://schemas.microsoft.com/office/drawing/2014/main" id="{08241150-5C5C-459C-9BE4-90566FB25915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3" name="Rectangle 7">
          <a:extLst>
            <a:ext uri="{FF2B5EF4-FFF2-40B4-BE49-F238E27FC236}">
              <a16:creationId xmlns:a16="http://schemas.microsoft.com/office/drawing/2014/main" id="{B24B0DAE-8886-4715-A44C-339A44F5521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4" name="Rectangle 8">
          <a:extLst>
            <a:ext uri="{FF2B5EF4-FFF2-40B4-BE49-F238E27FC236}">
              <a16:creationId xmlns:a16="http://schemas.microsoft.com/office/drawing/2014/main" id="{3F1A1C5F-C022-4CD5-A7DD-8D11B57BF854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5" name="Rectangle 9">
          <a:extLst>
            <a:ext uri="{FF2B5EF4-FFF2-40B4-BE49-F238E27FC236}">
              <a16:creationId xmlns:a16="http://schemas.microsoft.com/office/drawing/2014/main" id="{26958544-93A3-4B45-B342-A97409B9190C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6" name="Rectangle 10">
          <a:extLst>
            <a:ext uri="{FF2B5EF4-FFF2-40B4-BE49-F238E27FC236}">
              <a16:creationId xmlns:a16="http://schemas.microsoft.com/office/drawing/2014/main" id="{637E24D0-5148-48FD-830A-0E448EFF5A22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7" name="Rectangle 11">
          <a:extLst>
            <a:ext uri="{FF2B5EF4-FFF2-40B4-BE49-F238E27FC236}">
              <a16:creationId xmlns:a16="http://schemas.microsoft.com/office/drawing/2014/main" id="{C1F806FC-539B-42C2-A100-D1488916DE70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8" name="Rectangle 12">
          <a:extLst>
            <a:ext uri="{FF2B5EF4-FFF2-40B4-BE49-F238E27FC236}">
              <a16:creationId xmlns:a16="http://schemas.microsoft.com/office/drawing/2014/main" id="{932CF66C-CC19-4FFE-96F5-27A06BAA1DAD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99" name="Rectangle 13">
          <a:extLst>
            <a:ext uri="{FF2B5EF4-FFF2-40B4-BE49-F238E27FC236}">
              <a16:creationId xmlns:a16="http://schemas.microsoft.com/office/drawing/2014/main" id="{6B28F030-8495-4657-9A00-991E35E5C62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0" name="Rectangle 14">
          <a:extLst>
            <a:ext uri="{FF2B5EF4-FFF2-40B4-BE49-F238E27FC236}">
              <a16:creationId xmlns:a16="http://schemas.microsoft.com/office/drawing/2014/main" id="{31902C9E-6170-4F99-8ED7-F5497AFA912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1" name="Rectangle 15">
          <a:extLst>
            <a:ext uri="{FF2B5EF4-FFF2-40B4-BE49-F238E27FC236}">
              <a16:creationId xmlns:a16="http://schemas.microsoft.com/office/drawing/2014/main" id="{8DF5C2D9-017E-4679-A21D-919B6C74B727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2" name="Rectangle 16">
          <a:extLst>
            <a:ext uri="{FF2B5EF4-FFF2-40B4-BE49-F238E27FC236}">
              <a16:creationId xmlns:a16="http://schemas.microsoft.com/office/drawing/2014/main" id="{5F886B25-E036-444C-953B-C0C33C3A4883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3" name="Rectangle 17">
          <a:extLst>
            <a:ext uri="{FF2B5EF4-FFF2-40B4-BE49-F238E27FC236}">
              <a16:creationId xmlns:a16="http://schemas.microsoft.com/office/drawing/2014/main" id="{B4EC9867-A20C-4731-B5EB-7C1B57A1E2E1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304" name="Rectangle 18">
          <a:extLst>
            <a:ext uri="{FF2B5EF4-FFF2-40B4-BE49-F238E27FC236}">
              <a16:creationId xmlns:a16="http://schemas.microsoft.com/office/drawing/2014/main" id="{CEB074D8-2D67-484C-BA7E-79BD02B90ED6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05" name="Rectangle 19">
          <a:extLst>
            <a:ext uri="{FF2B5EF4-FFF2-40B4-BE49-F238E27FC236}">
              <a16:creationId xmlns:a16="http://schemas.microsoft.com/office/drawing/2014/main" id="{144F656A-914F-455A-8CCA-11A4AA8FDB49}"/>
            </a:ext>
          </a:extLst>
        </xdr:cNvPr>
        <xdr:cNvSpPr>
          <a:spLocks noChangeArrowheads="1"/>
        </xdr:cNvSpPr>
      </xdr:nvSpPr>
      <xdr:spPr bwMode="auto">
        <a:xfrm>
          <a:off x="5494020" y="1005840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385AA5-9423-4168-B84F-9240D26E28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8</xdr:col>
      <xdr:colOff>0</xdr:colOff>
      <xdr:row>121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C64773-3819-4909-87ED-0B263427E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5E6C1641-0978-42BF-A707-E9AAB917E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E7EACE3A-8C42-4DFC-B1C6-9397676ECA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B6787165-4E04-48B1-95E3-341678937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E7D209BA-DC6E-4324-BC1B-FF4860E566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A46FAE81-BA1E-45E8-B7E7-D24AE4FB6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C5A205C3-024C-4969-9C26-2D9128548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DE3F81C5-C4BC-453C-AC25-23BD2D548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8</xdr:col>
      <xdr:colOff>0</xdr:colOff>
      <xdr:row>122</xdr:row>
      <xdr:rowOff>0</xdr:rowOff>
    </xdr:to>
    <xdr:graphicFrame macro="">
      <xdr:nvGraphicFramePr>
        <xdr:cNvPr id="11" name="Chart 2">
          <a:extLst>
            <a:ext uri="{FF2B5EF4-FFF2-40B4-BE49-F238E27FC236}">
              <a16:creationId xmlns:a16="http://schemas.microsoft.com/office/drawing/2014/main" id="{2D8A5674-6606-430F-ADBD-4E6042CF8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17504A07-ACE5-49BD-B7CE-666A5718DE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8</xdr:col>
      <xdr:colOff>0</xdr:colOff>
      <xdr:row>118</xdr:row>
      <xdr:rowOff>0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FAD0CFD3-65B0-49F8-8E90-9E01B10D6E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8</xdr:col>
      <xdr:colOff>0</xdr:colOff>
      <xdr:row>123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E9B77B79-31B0-4E7B-AD8C-545B90059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8</xdr:col>
      <xdr:colOff>0</xdr:colOff>
      <xdr:row>123</xdr:row>
      <xdr:rowOff>0</xdr:rowOff>
    </xdr:to>
    <xdr:graphicFrame macro="">
      <xdr:nvGraphicFramePr>
        <xdr:cNvPr id="15" name="Chart 2">
          <a:extLst>
            <a:ext uri="{FF2B5EF4-FFF2-40B4-BE49-F238E27FC236}">
              <a16:creationId xmlns:a16="http://schemas.microsoft.com/office/drawing/2014/main" id="{4FDE8864-1CDC-453B-8EBD-225E3B6C7C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8</xdr:col>
      <xdr:colOff>0</xdr:colOff>
      <xdr:row>119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F2765228-8849-4B07-B640-247FF4501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8</xdr:col>
      <xdr:colOff>0</xdr:colOff>
      <xdr:row>119</xdr:row>
      <xdr:rowOff>0</xdr:rowOff>
    </xdr:to>
    <xdr:graphicFrame macro="">
      <xdr:nvGraphicFramePr>
        <xdr:cNvPr id="17" name="Chart 2">
          <a:extLst>
            <a:ext uri="{FF2B5EF4-FFF2-40B4-BE49-F238E27FC236}">
              <a16:creationId xmlns:a16="http://schemas.microsoft.com/office/drawing/2014/main" id="{E94B48F8-5466-4480-8AD8-2A744E91E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177801</xdr:colOff>
      <xdr:row>29</xdr:row>
      <xdr:rowOff>127000</xdr:rowOff>
    </xdr:from>
    <xdr:to>
      <xdr:col>6</xdr:col>
      <xdr:colOff>0</xdr:colOff>
      <xdr:row>55</xdr:row>
      <xdr:rowOff>79375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114300</xdr:rowOff>
    </xdr:from>
    <xdr:to>
      <xdr:col>8</xdr:col>
      <xdr:colOff>12700</xdr:colOff>
      <xdr:row>56</xdr:row>
      <xdr:rowOff>79375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24</xdr:row>
      <xdr:rowOff>28575</xdr:rowOff>
    </xdr:from>
    <xdr:to>
      <xdr:col>6</xdr:col>
      <xdr:colOff>104775</xdr:colOff>
      <xdr:row>60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111125</xdr:rowOff>
    </xdr:from>
    <xdr:to>
      <xdr:col>6</xdr:col>
      <xdr:colOff>0</xdr:colOff>
      <xdr:row>48</xdr:row>
      <xdr:rowOff>92075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98\ANUA98\A98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http://www.mapa.gob.es/es/estadistica/temas/estadisticas-agrarias/economia/red-contable-recan/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https://www.mapa.gob.es/es/estadistica/temas/estadisticas-agrarias/economia/red-contable-recan/" TargetMode="Externa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42.bin"/><Relationship Id="rId1" Type="http://schemas.openxmlformats.org/officeDocument/2006/relationships/hyperlink" Target="https://www.mapa.gob.es/es/estadistica/temas/estadisticas-agrarias/economia/red-contable-recan/" TargetMode="Externa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Hoja1">
    <pageSetUpPr fitToPage="1"/>
  </sheetPr>
  <dimension ref="A1:F39"/>
  <sheetViews>
    <sheetView showGridLines="0" view="pageBreakPreview" topLeftCell="A7" zoomScaleNormal="75" zoomScaleSheetLayoutView="100" workbookViewId="0">
      <selection activeCell="D22" sqref="D22"/>
    </sheetView>
  </sheetViews>
  <sheetFormatPr baseColWidth="10" defaultColWidth="19.140625" defaultRowHeight="12.75"/>
  <cols>
    <col min="1" max="1" width="28.7109375" style="79" customWidth="1"/>
    <col min="2" max="6" width="24.140625" style="79" customWidth="1"/>
    <col min="7" max="7" width="5" style="79" customWidth="1"/>
    <col min="8" max="8" width="9.5703125" style="79" customWidth="1"/>
    <col min="9" max="9" width="15.140625" style="79" customWidth="1"/>
    <col min="10" max="10" width="2.28515625" style="79" customWidth="1"/>
    <col min="11" max="11" width="19.140625" style="79" customWidth="1"/>
    <col min="12" max="12" width="2.28515625" style="79" customWidth="1"/>
    <col min="13" max="13" width="19.140625" style="79" customWidth="1"/>
    <col min="14" max="14" width="2.28515625" style="79" customWidth="1"/>
    <col min="15" max="16384" width="19.140625" style="79"/>
  </cols>
  <sheetData>
    <row r="1" spans="1:6" ht="18.75">
      <c r="A1" s="807" t="s">
        <v>642</v>
      </c>
      <c r="B1" s="807"/>
      <c r="C1" s="807"/>
      <c r="D1" s="807"/>
      <c r="E1" s="807"/>
      <c r="F1" s="807"/>
    </row>
    <row r="2" spans="1:6" ht="12.75" customHeight="1">
      <c r="A2" s="199"/>
      <c r="B2" s="198"/>
      <c r="C2" s="198"/>
      <c r="D2" s="198"/>
      <c r="E2" s="198"/>
      <c r="F2" s="198"/>
    </row>
    <row r="3" spans="1:6" ht="24" customHeight="1">
      <c r="A3" s="808" t="s">
        <v>712</v>
      </c>
      <c r="B3" s="808"/>
      <c r="C3" s="808"/>
      <c r="D3" s="808"/>
      <c r="E3" s="808"/>
      <c r="F3" s="808"/>
    </row>
    <row r="4" spans="1:6" ht="13.5" thickBot="1"/>
    <row r="5" spans="1:6" ht="44.25" customHeight="1">
      <c r="A5" s="805" t="s">
        <v>0</v>
      </c>
      <c r="B5" s="809" t="s">
        <v>645</v>
      </c>
      <c r="C5" s="809"/>
      <c r="D5" s="809"/>
      <c r="E5" s="809"/>
      <c r="F5" s="810"/>
    </row>
    <row r="6" spans="1:6" ht="48" customHeight="1" thickBot="1">
      <c r="A6" s="806"/>
      <c r="B6" s="200">
        <v>2018</v>
      </c>
      <c r="C6" s="200">
        <v>2019</v>
      </c>
      <c r="D6" s="200">
        <v>2020</v>
      </c>
      <c r="E6" s="200">
        <v>2021</v>
      </c>
      <c r="F6" s="201">
        <v>2022</v>
      </c>
    </row>
    <row r="7" spans="1:6" s="2" customFormat="1" ht="35.25" customHeight="1">
      <c r="A7" s="202" t="s">
        <v>541</v>
      </c>
      <c r="B7" s="203">
        <v>102.89</v>
      </c>
      <c r="C7" s="203">
        <v>98.61</v>
      </c>
      <c r="D7" s="203">
        <v>98.8</v>
      </c>
      <c r="E7" s="203">
        <v>107.67</v>
      </c>
      <c r="F7" s="204">
        <v>134.07</v>
      </c>
    </row>
    <row r="8" spans="1:6" ht="13.5">
      <c r="A8" s="205"/>
      <c r="B8" s="206"/>
      <c r="C8" s="206"/>
      <c r="D8" s="206"/>
      <c r="E8" s="206"/>
      <c r="F8" s="207"/>
    </row>
    <row r="9" spans="1:6" s="2" customFormat="1" ht="13.5">
      <c r="A9" s="208"/>
      <c r="B9" s="209"/>
      <c r="C9" s="209"/>
      <c r="D9" s="209"/>
      <c r="E9" s="209"/>
      <c r="F9" s="210"/>
    </row>
    <row r="10" spans="1:6" ht="13.5">
      <c r="A10" s="205"/>
      <c r="B10" s="206"/>
      <c r="C10" s="206"/>
      <c r="D10" s="206"/>
      <c r="E10" s="206"/>
      <c r="F10" s="207"/>
    </row>
    <row r="11" spans="1:6" s="2" customFormat="1" ht="13.5">
      <c r="A11" s="208" t="s">
        <v>165</v>
      </c>
      <c r="B11" s="209">
        <v>103.54</v>
      </c>
      <c r="C11" s="209">
        <v>94.63</v>
      </c>
      <c r="D11" s="209">
        <v>95.91</v>
      </c>
      <c r="E11" s="209">
        <v>109.28</v>
      </c>
      <c r="F11" s="210">
        <v>135.16</v>
      </c>
    </row>
    <row r="12" spans="1:6" ht="13.5">
      <c r="A12" s="205" t="s">
        <v>1</v>
      </c>
      <c r="B12" s="206">
        <v>97.29</v>
      </c>
      <c r="C12" s="206">
        <v>99.85</v>
      </c>
      <c r="D12" s="206">
        <v>99.83</v>
      </c>
      <c r="E12" s="206">
        <v>131.9</v>
      </c>
      <c r="F12" s="207">
        <v>183.89</v>
      </c>
    </row>
    <row r="13" spans="1:6" ht="13.5">
      <c r="A13" s="205" t="s">
        <v>2</v>
      </c>
      <c r="B13" s="206">
        <v>103.94</v>
      </c>
      <c r="C13" s="206">
        <v>87.86</v>
      </c>
      <c r="D13" s="206">
        <v>81.53</v>
      </c>
      <c r="E13" s="206">
        <v>96.64</v>
      </c>
      <c r="F13" s="207">
        <v>139.88</v>
      </c>
    </row>
    <row r="14" spans="1:6" ht="13.5">
      <c r="A14" s="205" t="s">
        <v>166</v>
      </c>
      <c r="B14" s="206">
        <v>137.06</v>
      </c>
      <c r="C14" s="206">
        <v>134.86000000000001</v>
      </c>
      <c r="D14" s="206">
        <v>105.94</v>
      </c>
      <c r="E14" s="206">
        <v>112.67</v>
      </c>
      <c r="F14" s="207">
        <v>160.32</v>
      </c>
    </row>
    <row r="15" spans="1:6" ht="13.5">
      <c r="A15" s="205" t="s">
        <v>3</v>
      </c>
      <c r="B15" s="206">
        <v>94.35</v>
      </c>
      <c r="C15" s="206">
        <v>94.53</v>
      </c>
      <c r="D15" s="206">
        <v>92.68</v>
      </c>
      <c r="E15" s="206">
        <v>111.35</v>
      </c>
      <c r="F15" s="207">
        <v>143.99</v>
      </c>
    </row>
    <row r="16" spans="1:6" ht="13.5">
      <c r="A16" s="205" t="s">
        <v>4</v>
      </c>
      <c r="B16" s="206">
        <v>90.06</v>
      </c>
      <c r="C16" s="206">
        <v>104.02</v>
      </c>
      <c r="D16" s="206">
        <v>98.19</v>
      </c>
      <c r="E16" s="206">
        <v>97.27</v>
      </c>
      <c r="F16" s="207">
        <v>151.19</v>
      </c>
    </row>
    <row r="17" spans="1:6" ht="13.5">
      <c r="A17" s="205" t="s">
        <v>5</v>
      </c>
      <c r="B17" s="206">
        <v>95.25</v>
      </c>
      <c r="C17" s="206">
        <v>92.22</v>
      </c>
      <c r="D17" s="206">
        <v>96.49</v>
      </c>
      <c r="E17" s="206">
        <v>102.61</v>
      </c>
      <c r="F17" s="207">
        <v>124.73</v>
      </c>
    </row>
    <row r="18" spans="1:6" ht="13.5">
      <c r="A18" s="205" t="s">
        <v>6</v>
      </c>
      <c r="B18" s="206">
        <v>103.31</v>
      </c>
      <c r="C18" s="206">
        <v>89.12</v>
      </c>
      <c r="D18" s="206">
        <v>115.69</v>
      </c>
      <c r="E18" s="206">
        <v>110.03</v>
      </c>
      <c r="F18" s="207">
        <v>101.19</v>
      </c>
    </row>
    <row r="19" spans="1:6" ht="13.5">
      <c r="A19" s="205" t="s">
        <v>7</v>
      </c>
      <c r="B19" s="206">
        <v>109.75</v>
      </c>
      <c r="C19" s="206">
        <v>91.47</v>
      </c>
      <c r="D19" s="206">
        <v>106.72</v>
      </c>
      <c r="E19" s="206">
        <v>114.21</v>
      </c>
      <c r="F19" s="207">
        <v>127.68</v>
      </c>
    </row>
    <row r="20" spans="1:6" ht="13.5">
      <c r="A20" s="205" t="s">
        <v>113</v>
      </c>
      <c r="B20" s="206">
        <v>158.65</v>
      </c>
      <c r="C20" s="206">
        <v>134.86000000000001</v>
      </c>
      <c r="D20" s="206">
        <v>113.04</v>
      </c>
      <c r="E20" s="206">
        <v>120.48</v>
      </c>
      <c r="F20" s="207">
        <v>133.28</v>
      </c>
    </row>
    <row r="21" spans="1:6" ht="13.5">
      <c r="A21" s="205" t="s">
        <v>8</v>
      </c>
      <c r="B21" s="206">
        <v>93.18</v>
      </c>
      <c r="C21" s="206">
        <v>70.45</v>
      </c>
      <c r="D21" s="206">
        <v>65.73</v>
      </c>
      <c r="E21" s="206">
        <v>90.23</v>
      </c>
      <c r="F21" s="207">
        <v>121.72</v>
      </c>
    </row>
    <row r="22" spans="1:6" ht="13.5">
      <c r="A22" s="205"/>
      <c r="B22" s="206"/>
      <c r="C22" s="206"/>
      <c r="D22" s="206"/>
      <c r="E22" s="206"/>
      <c r="F22" s="207"/>
    </row>
    <row r="23" spans="1:6" s="2" customFormat="1" ht="13.5">
      <c r="A23" s="208" t="s">
        <v>9</v>
      </c>
      <c r="B23" s="209">
        <v>101.96</v>
      </c>
      <c r="C23" s="209">
        <v>104.22</v>
      </c>
      <c r="D23" s="209">
        <v>102.87</v>
      </c>
      <c r="E23" s="209">
        <v>105.4</v>
      </c>
      <c r="F23" s="210">
        <v>132.52000000000001</v>
      </c>
    </row>
    <row r="24" spans="1:6" ht="13.5">
      <c r="A24" s="205"/>
      <c r="B24" s="206"/>
      <c r="C24" s="206"/>
      <c r="D24" s="206"/>
      <c r="E24" s="206"/>
      <c r="F24" s="207"/>
    </row>
    <row r="25" spans="1:6" s="2" customFormat="1" ht="13.5">
      <c r="A25" s="208" t="s">
        <v>10</v>
      </c>
      <c r="B25" s="209">
        <v>102.75</v>
      </c>
      <c r="C25" s="209">
        <v>106.15</v>
      </c>
      <c r="D25" s="209">
        <v>103.42</v>
      </c>
      <c r="E25" s="209">
        <v>105.42</v>
      </c>
      <c r="F25" s="210">
        <v>128.69999999999999</v>
      </c>
    </row>
    <row r="26" spans="1:6" ht="13.5">
      <c r="A26" s="205" t="s">
        <v>11</v>
      </c>
      <c r="B26" s="206">
        <v>104.27</v>
      </c>
      <c r="C26" s="206">
        <v>101.61</v>
      </c>
      <c r="D26" s="206">
        <v>98.06</v>
      </c>
      <c r="E26" s="206">
        <v>103.95</v>
      </c>
      <c r="F26" s="207">
        <v>134.1</v>
      </c>
    </row>
    <row r="27" spans="1:6" ht="13.5">
      <c r="A27" s="205" t="s">
        <v>12</v>
      </c>
      <c r="B27" s="206">
        <v>98.13</v>
      </c>
      <c r="C27" s="206">
        <v>95.04</v>
      </c>
      <c r="D27" s="206">
        <v>98.31</v>
      </c>
      <c r="E27" s="206">
        <v>112.72</v>
      </c>
      <c r="F27" s="207">
        <v>123.25</v>
      </c>
    </row>
    <row r="28" spans="1:6" ht="13.5">
      <c r="A28" s="205" t="s">
        <v>13</v>
      </c>
      <c r="B28" s="206">
        <v>95.55</v>
      </c>
      <c r="C28" s="206">
        <v>99.19</v>
      </c>
      <c r="D28" s="206">
        <v>97</v>
      </c>
      <c r="E28" s="206">
        <v>103.11</v>
      </c>
      <c r="F28" s="207">
        <v>113</v>
      </c>
    </row>
    <row r="29" spans="1:6" ht="13.5">
      <c r="A29" s="205" t="s">
        <v>14</v>
      </c>
      <c r="B29" s="206">
        <v>102.24</v>
      </c>
      <c r="C29" s="206">
        <v>112.85</v>
      </c>
      <c r="D29" s="206">
        <v>108.84</v>
      </c>
      <c r="E29" s="206">
        <v>106.36</v>
      </c>
      <c r="F29" s="207">
        <v>129.91</v>
      </c>
    </row>
    <row r="30" spans="1:6" ht="13.5">
      <c r="A30" s="205" t="s">
        <v>15</v>
      </c>
      <c r="B30" s="206">
        <v>103.55</v>
      </c>
      <c r="C30" s="206">
        <v>94.16</v>
      </c>
      <c r="D30" s="206">
        <v>94.39</v>
      </c>
      <c r="E30" s="206">
        <v>100.16</v>
      </c>
      <c r="F30" s="207">
        <v>119.94</v>
      </c>
    </row>
    <row r="31" spans="1:6" ht="13.5">
      <c r="A31" s="205" t="s">
        <v>16</v>
      </c>
      <c r="B31" s="206">
        <v>113.17</v>
      </c>
      <c r="C31" s="206">
        <v>123.38</v>
      </c>
      <c r="D31" s="206">
        <v>114.89</v>
      </c>
      <c r="E31" s="206">
        <v>119.42</v>
      </c>
      <c r="F31" s="207">
        <v>144.26</v>
      </c>
    </row>
    <row r="32" spans="1:6" ht="13.5">
      <c r="A32" s="205"/>
      <c r="B32" s="206"/>
      <c r="C32" s="206"/>
      <c r="D32" s="206"/>
      <c r="E32" s="206"/>
      <c r="F32" s="207"/>
    </row>
    <row r="33" spans="1:6" s="2" customFormat="1" ht="13.5">
      <c r="A33" s="208" t="s">
        <v>17</v>
      </c>
      <c r="B33" s="209">
        <v>99.69</v>
      </c>
      <c r="C33" s="209">
        <v>98.69</v>
      </c>
      <c r="D33" s="209">
        <v>101.3</v>
      </c>
      <c r="E33" s="209">
        <v>105.36</v>
      </c>
      <c r="F33" s="210">
        <v>143.51</v>
      </c>
    </row>
    <row r="34" spans="1:6" ht="13.5">
      <c r="A34" s="205" t="s">
        <v>18</v>
      </c>
      <c r="B34" s="206">
        <v>96.49</v>
      </c>
      <c r="C34" s="206">
        <v>99.6</v>
      </c>
      <c r="D34" s="206">
        <v>102.1</v>
      </c>
      <c r="E34" s="206">
        <v>106.64</v>
      </c>
      <c r="F34" s="207">
        <v>137.85</v>
      </c>
    </row>
    <row r="35" spans="1:6" ht="13.5">
      <c r="A35" s="205" t="s">
        <v>19</v>
      </c>
      <c r="B35" s="206">
        <v>108.71</v>
      </c>
      <c r="C35" s="206">
        <v>95.44</v>
      </c>
      <c r="D35" s="206">
        <v>99.25</v>
      </c>
      <c r="E35" s="206">
        <v>102.45</v>
      </c>
      <c r="F35" s="207">
        <v>161.63</v>
      </c>
    </row>
    <row r="36" spans="1:6" ht="14.25" thickBot="1">
      <c r="A36" s="211" t="s">
        <v>20</v>
      </c>
      <c r="B36" s="212">
        <v>124.89</v>
      </c>
      <c r="C36" s="212">
        <v>132.75</v>
      </c>
      <c r="D36" s="212">
        <v>80.959999999999994</v>
      </c>
      <c r="E36" s="212">
        <v>52.47</v>
      </c>
      <c r="F36" s="213">
        <v>57.2</v>
      </c>
    </row>
    <row r="37" spans="1:6" ht="13.5">
      <c r="A37" s="804"/>
      <c r="B37" s="804"/>
      <c r="C37" s="214"/>
      <c r="D37" s="214"/>
      <c r="E37" s="214"/>
      <c r="F37" s="214"/>
    </row>
    <row r="38" spans="1:6" ht="13.5">
      <c r="A38" s="214" t="s">
        <v>542</v>
      </c>
      <c r="B38" s="214"/>
      <c r="C38" s="214"/>
      <c r="D38" s="214"/>
      <c r="E38" s="214"/>
      <c r="F38" s="214"/>
    </row>
    <row r="39" spans="1:6" ht="13.5">
      <c r="A39" s="214" t="s">
        <v>543</v>
      </c>
      <c r="B39" s="214"/>
      <c r="C39" s="214"/>
      <c r="D39" s="214"/>
      <c r="E39" s="214"/>
      <c r="F39" s="214"/>
    </row>
  </sheetData>
  <mergeCells count="5">
    <mergeCell ref="A37:B37"/>
    <mergeCell ref="A5:A6"/>
    <mergeCell ref="A1:F1"/>
    <mergeCell ref="A3:F3"/>
    <mergeCell ref="B5:F5"/>
  </mergeCells>
  <printOptions horizontalCentered="1"/>
  <pageMargins left="0.4" right="0.43" top="0.59055118110236227" bottom="0.98425196850393704" header="0" footer="0"/>
  <pageSetup paperSize="9" scale="6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989AB-C1FB-4F81-9D78-E796E4BD7949}">
  <sheetPr codeName="Hoja11">
    <pageSetUpPr fitToPage="1"/>
  </sheetPr>
  <dimension ref="A1:H22"/>
  <sheetViews>
    <sheetView view="pageBreakPreview" zoomScale="80" zoomScaleNormal="75" zoomScaleSheetLayoutView="80" workbookViewId="0">
      <selection activeCell="B18" sqref="B18:G18"/>
    </sheetView>
  </sheetViews>
  <sheetFormatPr baseColWidth="10" defaultColWidth="11.42578125" defaultRowHeight="12.75" customHeight="1"/>
  <cols>
    <col min="1" max="1" width="41.5703125" style="12" bestFit="1" customWidth="1"/>
    <col min="2" max="2" width="17.7109375" style="12" customWidth="1"/>
    <col min="3" max="3" width="16.140625" style="12" customWidth="1"/>
    <col min="4" max="4" width="16.85546875" style="12" customWidth="1"/>
    <col min="5" max="5" width="17" style="12" customWidth="1"/>
    <col min="6" max="6" width="15.42578125" style="12" customWidth="1"/>
    <col min="7" max="7" width="15.5703125" style="12" customWidth="1"/>
    <col min="8" max="8" width="4.7109375" style="12" customWidth="1"/>
    <col min="9" max="16384" width="11.42578125" style="12"/>
  </cols>
  <sheetData>
    <row r="1" spans="1:8" ht="18" customHeight="1">
      <c r="A1" s="824" t="s">
        <v>638</v>
      </c>
      <c r="B1" s="824"/>
      <c r="C1" s="824"/>
      <c r="D1" s="824"/>
      <c r="E1" s="824"/>
      <c r="F1" s="824"/>
      <c r="G1" s="824"/>
    </row>
    <row r="2" spans="1:8" ht="12.75" customHeight="1">
      <c r="A2" s="820"/>
      <c r="B2" s="820"/>
      <c r="C2" s="820"/>
      <c r="D2" s="820"/>
      <c r="E2" s="820"/>
      <c r="F2" s="820"/>
      <c r="G2" s="271"/>
    </row>
    <row r="3" spans="1:8" ht="15" customHeight="1">
      <c r="A3" s="820" t="s">
        <v>792</v>
      </c>
      <c r="B3" s="820"/>
      <c r="C3" s="820"/>
      <c r="D3" s="820"/>
      <c r="E3" s="820"/>
      <c r="F3" s="820"/>
      <c r="G3" s="820"/>
    </row>
    <row r="4" spans="1:8" ht="13.5" customHeight="1" thickBot="1">
      <c r="G4" s="12" t="s">
        <v>177</v>
      </c>
      <c r="H4" s="12" t="s">
        <v>177</v>
      </c>
    </row>
    <row r="5" spans="1:8" s="84" customFormat="1" ht="39" customHeight="1">
      <c r="A5" s="851" t="s">
        <v>368</v>
      </c>
      <c r="B5" s="365" t="s">
        <v>120</v>
      </c>
      <c r="C5" s="365" t="s">
        <v>756</v>
      </c>
      <c r="D5" s="365" t="s">
        <v>789</v>
      </c>
      <c r="E5" s="852" t="s">
        <v>121</v>
      </c>
      <c r="F5" s="852"/>
      <c r="G5" s="366" t="s">
        <v>586</v>
      </c>
    </row>
    <row r="6" spans="1:8" s="84" customFormat="1" ht="38.25" customHeight="1" thickBot="1">
      <c r="A6" s="806"/>
      <c r="B6" s="367" t="s">
        <v>626</v>
      </c>
      <c r="C6" s="367" t="s">
        <v>367</v>
      </c>
      <c r="D6" s="367" t="s">
        <v>367</v>
      </c>
      <c r="E6" s="367" t="s">
        <v>367</v>
      </c>
      <c r="F6" s="367" t="s">
        <v>122</v>
      </c>
      <c r="G6" s="368" t="s">
        <v>122</v>
      </c>
    </row>
    <row r="7" spans="1:8" s="7" customFormat="1" ht="22.9" customHeight="1">
      <c r="A7" s="349" t="s">
        <v>123</v>
      </c>
      <c r="B7" s="249">
        <v>70.372233019431803</v>
      </c>
      <c r="C7" s="350">
        <v>194.45768493675544</v>
      </c>
      <c r="D7" s="350">
        <v>197.97174970249969</v>
      </c>
      <c r="E7" s="350">
        <v>3.5140647657442514</v>
      </c>
      <c r="F7" s="350">
        <v>1.807110254802808</v>
      </c>
      <c r="G7" s="351">
        <v>1.5760642439427952</v>
      </c>
    </row>
    <row r="8" spans="1:8" s="7" customFormat="1" ht="12.75" customHeight="1">
      <c r="A8" s="352" t="s">
        <v>625</v>
      </c>
      <c r="B8" s="255">
        <v>64.977946233248701</v>
      </c>
      <c r="C8" s="353">
        <v>185.73572525837119</v>
      </c>
      <c r="D8" s="353">
        <v>189.60963307200151</v>
      </c>
      <c r="E8" s="353">
        <v>3.8739078136303249</v>
      </c>
      <c r="F8" s="353">
        <v>2.0857095791568554</v>
      </c>
      <c r="G8" s="354">
        <v>1.6042723002254813</v>
      </c>
    </row>
    <row r="9" spans="1:8" ht="12.75" customHeight="1">
      <c r="A9" s="352" t="s">
        <v>624</v>
      </c>
      <c r="B9" s="255">
        <v>54.764521193258219</v>
      </c>
      <c r="C9" s="353">
        <v>122.15533206619448</v>
      </c>
      <c r="D9" s="353">
        <v>124.15453514514876</v>
      </c>
      <c r="E9" s="353">
        <v>1.999203078954281</v>
      </c>
      <c r="F9" s="353">
        <v>1.6366072975602322</v>
      </c>
      <c r="G9" s="354">
        <v>0.69778082318329926</v>
      </c>
    </row>
    <row r="10" spans="1:8" ht="12.75" customHeight="1">
      <c r="A10" s="355" t="s">
        <v>623</v>
      </c>
      <c r="B10" s="255">
        <v>10.213425039990527</v>
      </c>
      <c r="C10" s="353">
        <v>526.65464098107191</v>
      </c>
      <c r="D10" s="353">
        <v>540.58074056888915</v>
      </c>
      <c r="E10" s="353">
        <v>13.926099587817248</v>
      </c>
      <c r="F10" s="353">
        <v>2.6442565021121283</v>
      </c>
      <c r="G10" s="354">
        <v>0.90649147704217903</v>
      </c>
    </row>
    <row r="11" spans="1:8" ht="12.75" customHeight="1">
      <c r="A11" s="355" t="s">
        <v>622</v>
      </c>
      <c r="B11" s="255">
        <v>2.1688531748847821</v>
      </c>
      <c r="C11" s="353">
        <v>334.14613521794939</v>
      </c>
      <c r="D11" s="353">
        <v>338.3799281865783</v>
      </c>
      <c r="E11" s="356">
        <v>4.2337929686289044</v>
      </c>
      <c r="F11" s="353">
        <v>1.2670483128189858</v>
      </c>
      <c r="G11" s="354">
        <v>5.8522462582134567E-2</v>
      </c>
    </row>
    <row r="12" spans="1:8" s="7" customFormat="1" ht="12.75" customHeight="1">
      <c r="A12" s="355" t="s">
        <v>621</v>
      </c>
      <c r="B12" s="255">
        <v>3.2254336112983029</v>
      </c>
      <c r="C12" s="353">
        <v>276.2362362668942</v>
      </c>
      <c r="D12" s="353">
        <v>272.01712465335788</v>
      </c>
      <c r="E12" s="353">
        <v>-4.2191116135363131</v>
      </c>
      <c r="F12" s="353">
        <v>-1.5273563202837295</v>
      </c>
      <c r="G12" s="354">
        <v>-8.6730518864817696E-2</v>
      </c>
    </row>
    <row r="13" spans="1:8" s="7" customFormat="1" ht="12.75" customHeight="1">
      <c r="A13" s="357"/>
      <c r="B13" s="255"/>
      <c r="C13" s="353"/>
      <c r="D13" s="353"/>
      <c r="E13" s="353"/>
      <c r="F13" s="353"/>
      <c r="G13" s="354"/>
    </row>
    <row r="14" spans="1:8" s="7" customFormat="1" ht="12.75" customHeight="1">
      <c r="A14" s="358" t="s">
        <v>127</v>
      </c>
      <c r="B14" s="260">
        <v>29.627766980568172</v>
      </c>
      <c r="C14" s="359">
        <v>67.709885763683388</v>
      </c>
      <c r="D14" s="359">
        <v>66.838101268098129</v>
      </c>
      <c r="E14" s="359">
        <v>-0.87178449558525983</v>
      </c>
      <c r="F14" s="359">
        <v>-1.2875291189057663</v>
      </c>
      <c r="G14" s="360">
        <v>-0.16461556011796935</v>
      </c>
    </row>
    <row r="15" spans="1:8" s="7" customFormat="1" ht="12.75" customHeight="1">
      <c r="A15" s="357" t="s">
        <v>620</v>
      </c>
      <c r="B15" s="255">
        <v>5.9468882229845441</v>
      </c>
      <c r="C15" s="353">
        <v>142.40609138385321</v>
      </c>
      <c r="D15" s="353">
        <v>130.31962777454316</v>
      </c>
      <c r="E15" s="353">
        <v>-12.086463609310044</v>
      </c>
      <c r="F15" s="353">
        <v>-8.4873220603542734</v>
      </c>
      <c r="G15" s="354">
        <v>-0.4580910926284753</v>
      </c>
    </row>
    <row r="16" spans="1:8" ht="12.75" customHeight="1">
      <c r="A16" s="357" t="s">
        <v>619</v>
      </c>
      <c r="B16" s="255">
        <v>23.680878757583628</v>
      </c>
      <c r="C16" s="353">
        <v>48.951714242621698</v>
      </c>
      <c r="D16" s="353">
        <v>50.896229084095587</v>
      </c>
      <c r="E16" s="353">
        <v>1.9445148414738895</v>
      </c>
      <c r="F16" s="353">
        <v>3.9723120457767749</v>
      </c>
      <c r="G16" s="354">
        <v>0.29347553251050718</v>
      </c>
    </row>
    <row r="17" spans="1:7" ht="12.75" customHeight="1" thickBot="1">
      <c r="A17" s="361"/>
      <c r="B17" s="362"/>
      <c r="C17" s="363"/>
      <c r="D17" s="363"/>
      <c r="E17" s="363"/>
      <c r="F17" s="363"/>
      <c r="G17" s="364"/>
    </row>
    <row r="18" spans="1:7" s="7" customFormat="1" ht="18.75" customHeight="1" thickBot="1">
      <c r="A18" s="369" t="s">
        <v>142</v>
      </c>
      <c r="B18" s="370">
        <v>100</v>
      </c>
      <c r="C18" s="371">
        <v>156.90514234475916</v>
      </c>
      <c r="D18" s="371">
        <v>159.11977791123772</v>
      </c>
      <c r="E18" s="371">
        <v>2.2146355664785631</v>
      </c>
      <c r="F18" s="371">
        <v>1.4114486838248155</v>
      </c>
      <c r="G18" s="372">
        <v>1.4114486838248193</v>
      </c>
    </row>
    <row r="20" spans="1:7" ht="12.75" customHeight="1">
      <c r="C20" s="187"/>
    </row>
    <row r="21" spans="1:7" ht="12.75" customHeight="1">
      <c r="C21" s="187"/>
    </row>
    <row r="22" spans="1:7" ht="12.75" customHeight="1">
      <c r="D22" s="74"/>
    </row>
  </sheetData>
  <mergeCells count="5">
    <mergeCell ref="A1:G1"/>
    <mergeCell ref="A2:F2"/>
    <mergeCell ref="A3:G3"/>
    <mergeCell ref="A5:A6"/>
    <mergeCell ref="E5:F5"/>
  </mergeCells>
  <printOptions horizontalCentered="1"/>
  <pageMargins left="0.78740157480314965" right="0.78740157480314965" top="0.59055118110236227" bottom="0.98425196850393704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75D30-AFFE-4A8E-8EE1-A1709E8A6028}">
  <sheetPr codeName="Hoja12">
    <pageSetUpPr fitToPage="1"/>
  </sheetPr>
  <dimension ref="A1:H284"/>
  <sheetViews>
    <sheetView view="pageBreakPreview" zoomScale="69" zoomScaleNormal="64" zoomScaleSheetLayoutView="69" workbookViewId="0">
      <selection activeCell="C21" sqref="C21:G24"/>
    </sheetView>
  </sheetViews>
  <sheetFormatPr baseColWidth="10" defaultColWidth="11.42578125" defaultRowHeight="12.75"/>
  <cols>
    <col min="1" max="1" width="34.7109375" style="12" customWidth="1"/>
    <col min="2" max="7" width="21.5703125" style="12" customWidth="1"/>
    <col min="8" max="8" width="4" style="12" customWidth="1"/>
    <col min="9" max="16384" width="11.42578125" style="12"/>
  </cols>
  <sheetData>
    <row r="1" spans="1:8" ht="18" customHeight="1">
      <c r="A1" s="824" t="s">
        <v>638</v>
      </c>
      <c r="B1" s="850"/>
      <c r="C1" s="850"/>
      <c r="D1" s="850"/>
      <c r="E1" s="850"/>
      <c r="F1" s="850"/>
      <c r="G1" s="850"/>
      <c r="H1" s="74"/>
    </row>
    <row r="2" spans="1:8" ht="12.75" customHeight="1">
      <c r="A2" s="820"/>
      <c r="B2" s="820"/>
      <c r="C2" s="820"/>
      <c r="D2" s="820"/>
      <c r="E2" s="820"/>
      <c r="F2" s="820"/>
      <c r="G2" s="271"/>
    </row>
    <row r="3" spans="1:8" ht="15.75">
      <c r="A3" s="820" t="s">
        <v>793</v>
      </c>
      <c r="B3" s="820"/>
      <c r="C3" s="820"/>
      <c r="D3" s="820"/>
      <c r="E3" s="820"/>
      <c r="F3" s="820"/>
      <c r="G3" s="820"/>
      <c r="H3" s="186"/>
    </row>
    <row r="4" spans="1:8" customFormat="1" ht="13.5" thickBot="1">
      <c r="A4" s="31"/>
      <c r="B4" s="31"/>
      <c r="C4" s="31"/>
      <c r="D4" s="31"/>
      <c r="E4" s="31"/>
      <c r="F4" s="31"/>
      <c r="G4" s="31"/>
    </row>
    <row r="5" spans="1:8" s="84" customFormat="1" ht="25.5" customHeight="1">
      <c r="A5" s="851" t="s">
        <v>438</v>
      </c>
      <c r="B5" s="852" t="s">
        <v>129</v>
      </c>
      <c r="C5" s="365" t="s">
        <v>120</v>
      </c>
      <c r="D5" s="365" t="s">
        <v>756</v>
      </c>
      <c r="E5" s="365" t="s">
        <v>789</v>
      </c>
      <c r="F5" s="852" t="s">
        <v>121</v>
      </c>
      <c r="G5" s="853"/>
      <c r="H5" s="189"/>
    </row>
    <row r="6" spans="1:8" s="84" customFormat="1" ht="24" customHeight="1" thickBot="1">
      <c r="A6" s="806"/>
      <c r="B6" s="856"/>
      <c r="C6" s="367" t="s">
        <v>626</v>
      </c>
      <c r="D6" s="380" t="s">
        <v>410</v>
      </c>
      <c r="E6" s="380" t="s">
        <v>410</v>
      </c>
      <c r="F6" s="380" t="s">
        <v>367</v>
      </c>
      <c r="G6" s="368" t="s">
        <v>122</v>
      </c>
      <c r="H6" s="189"/>
    </row>
    <row r="7" spans="1:8" ht="24.75" customHeight="1">
      <c r="A7" s="381" t="s">
        <v>632</v>
      </c>
      <c r="B7" s="382" t="s">
        <v>128</v>
      </c>
      <c r="C7" s="350">
        <v>100</v>
      </c>
      <c r="D7" s="350">
        <v>122.15533206619448</v>
      </c>
      <c r="E7" s="350">
        <v>124.15453514514876</v>
      </c>
      <c r="F7" s="350">
        <v>1.999203078954281</v>
      </c>
      <c r="G7" s="251">
        <v>1.6366072975602322</v>
      </c>
    </row>
    <row r="8" spans="1:8" ht="12.75" customHeight="1">
      <c r="A8" s="257"/>
      <c r="B8" s="383" t="s">
        <v>156</v>
      </c>
      <c r="C8" s="353">
        <v>35.141525180724898</v>
      </c>
      <c r="D8" s="353">
        <v>135.97796876486947</v>
      </c>
      <c r="E8" s="353">
        <v>138.03590646588862</v>
      </c>
      <c r="F8" s="353">
        <v>2.0579377010191422</v>
      </c>
      <c r="G8" s="256">
        <v>1.5134346539457937</v>
      </c>
    </row>
    <row r="9" spans="1:8" ht="16.5" customHeight="1">
      <c r="A9" s="855" t="s">
        <v>758</v>
      </c>
      <c r="B9" s="383" t="s">
        <v>157</v>
      </c>
      <c r="C9" s="353">
        <v>22.513994797018928</v>
      </c>
      <c r="D9" s="353">
        <v>86.256366723987284</v>
      </c>
      <c r="E9" s="353">
        <v>87.086801088570439</v>
      </c>
      <c r="F9" s="353">
        <v>0.83043436458315512</v>
      </c>
      <c r="G9" s="256">
        <v>0.96275138418531014</v>
      </c>
    </row>
    <row r="10" spans="1:8" ht="12.75" customHeight="1">
      <c r="A10" s="855"/>
      <c r="B10" s="383" t="s">
        <v>132</v>
      </c>
      <c r="C10" s="353">
        <v>12.339381710866785</v>
      </c>
      <c r="D10" s="353">
        <v>88.360137520119892</v>
      </c>
      <c r="E10" s="353">
        <v>88.360137520119892</v>
      </c>
      <c r="F10" s="353">
        <v>0</v>
      </c>
      <c r="G10" s="256">
        <v>0</v>
      </c>
    </row>
    <row r="11" spans="1:8" ht="12.75" customHeight="1">
      <c r="A11" s="855"/>
      <c r="B11" s="383" t="s">
        <v>130</v>
      </c>
      <c r="C11" s="353">
        <v>8.257593267759983</v>
      </c>
      <c r="D11" s="353">
        <v>176.64152238494879</v>
      </c>
      <c r="E11" s="353">
        <v>176.19277339018939</v>
      </c>
      <c r="F11" s="353">
        <v>-0.44874899475939856</v>
      </c>
      <c r="G11" s="256">
        <v>-0.25404502220121117</v>
      </c>
    </row>
    <row r="12" spans="1:8" ht="12.75" customHeight="1">
      <c r="A12" s="855"/>
      <c r="B12" s="383" t="s">
        <v>131</v>
      </c>
      <c r="C12" s="353">
        <v>8.0027514353998495</v>
      </c>
      <c r="D12" s="353">
        <v>80.281088011229414</v>
      </c>
      <c r="E12" s="353">
        <v>80.281088011229414</v>
      </c>
      <c r="F12" s="353">
        <v>0</v>
      </c>
      <c r="G12" s="256">
        <v>0</v>
      </c>
    </row>
    <row r="13" spans="1:8" ht="25.5" customHeight="1">
      <c r="A13" s="384" t="s">
        <v>631</v>
      </c>
      <c r="B13" s="385" t="s">
        <v>128</v>
      </c>
      <c r="C13" s="359">
        <v>100</v>
      </c>
      <c r="D13" s="359">
        <v>526.65464098107191</v>
      </c>
      <c r="E13" s="359">
        <v>540.58074056888915</v>
      </c>
      <c r="F13" s="359">
        <v>13.926099587817248</v>
      </c>
      <c r="G13" s="262">
        <v>2.6442565021121283</v>
      </c>
    </row>
    <row r="14" spans="1:8" ht="13.5">
      <c r="A14" s="854" t="s">
        <v>759</v>
      </c>
      <c r="B14" s="383" t="s">
        <v>156</v>
      </c>
      <c r="C14" s="353">
        <v>28.137711154274861</v>
      </c>
      <c r="D14" s="353">
        <v>390.85791401994129</v>
      </c>
      <c r="E14" s="353">
        <v>392.41092022839513</v>
      </c>
      <c r="F14" s="353">
        <v>1.5530062084538372</v>
      </c>
      <c r="G14" s="256">
        <v>0.39733267582617771</v>
      </c>
    </row>
    <row r="15" spans="1:8" ht="13.5">
      <c r="A15" s="854"/>
      <c r="B15" s="383" t="s">
        <v>132</v>
      </c>
      <c r="C15" s="353">
        <v>16.64181390794338</v>
      </c>
      <c r="D15" s="353">
        <v>611.20531265155364</v>
      </c>
      <c r="E15" s="353">
        <v>624.95768590118212</v>
      </c>
      <c r="F15" s="353">
        <v>13.752373249628477</v>
      </c>
      <c r="G15" s="256">
        <v>2.2500415105960627</v>
      </c>
    </row>
    <row r="16" spans="1:8" ht="15" customHeight="1">
      <c r="A16" s="854"/>
      <c r="B16" s="383" t="s">
        <v>157</v>
      </c>
      <c r="C16" s="353">
        <v>12.403371591104493</v>
      </c>
      <c r="D16" s="353">
        <v>553.01634682086603</v>
      </c>
      <c r="E16" s="353">
        <v>538.0731398747173</v>
      </c>
      <c r="F16" s="353">
        <v>-14.943206946148734</v>
      </c>
      <c r="G16" s="256">
        <v>-2.7021275287887931</v>
      </c>
    </row>
    <row r="17" spans="1:7" ht="14.25" customHeight="1">
      <c r="A17" s="854"/>
      <c r="B17" s="383" t="s">
        <v>131</v>
      </c>
      <c r="C17" s="353">
        <v>12.113190716251765</v>
      </c>
      <c r="D17" s="353">
        <v>380.16563380589628</v>
      </c>
      <c r="E17" s="353">
        <v>382.1963578770667</v>
      </c>
      <c r="F17" s="353">
        <v>2.0307240711704253</v>
      </c>
      <c r="G17" s="256">
        <v>0.53416823894379206</v>
      </c>
    </row>
    <row r="18" spans="1:7" ht="13.5">
      <c r="A18" s="854"/>
      <c r="B18" s="383" t="s">
        <v>130</v>
      </c>
      <c r="C18" s="353">
        <v>9.0744108189659887</v>
      </c>
      <c r="D18" s="353">
        <v>722.95770266910358</v>
      </c>
      <c r="E18" s="353">
        <v>792.04675235695277</v>
      </c>
      <c r="F18" s="353">
        <v>69.089049687849183</v>
      </c>
      <c r="G18" s="256">
        <v>9.5564442335668929</v>
      </c>
    </row>
    <row r="19" spans="1:7" ht="13.5">
      <c r="A19" s="257"/>
      <c r="B19" s="383" t="s">
        <v>140</v>
      </c>
      <c r="C19" s="353">
        <v>7.4560920433901208</v>
      </c>
      <c r="D19" s="353">
        <v>940.68384615384616</v>
      </c>
      <c r="E19" s="353">
        <v>956.53557692307686</v>
      </c>
      <c r="F19" s="353">
        <v>15.851730769230699</v>
      </c>
      <c r="G19" s="256">
        <v>1.6851284131266198</v>
      </c>
    </row>
    <row r="20" spans="1:7" ht="25.5" customHeight="1">
      <c r="A20" s="386" t="s">
        <v>630</v>
      </c>
      <c r="B20" s="385" t="s">
        <v>128</v>
      </c>
      <c r="C20" s="359">
        <v>100</v>
      </c>
      <c r="D20" s="359">
        <v>334.14613521794939</v>
      </c>
      <c r="E20" s="359">
        <v>338.3799281865783</v>
      </c>
      <c r="F20" s="359">
        <v>4.2337929686289044</v>
      </c>
      <c r="G20" s="262">
        <v>1.2670483128189858</v>
      </c>
    </row>
    <row r="21" spans="1:7" ht="13.5">
      <c r="A21" s="855" t="s">
        <v>760</v>
      </c>
      <c r="B21" s="383" t="s">
        <v>157</v>
      </c>
      <c r="C21" s="353">
        <v>45.606893230153474</v>
      </c>
      <c r="D21" s="353">
        <v>292.43809318971188</v>
      </c>
      <c r="E21" s="353">
        <v>293.30984136398592</v>
      </c>
      <c r="F21" s="353">
        <v>0.87174817427404605</v>
      </c>
      <c r="G21" s="256">
        <v>0.29809665518114059</v>
      </c>
    </row>
    <row r="22" spans="1:7" ht="13.5">
      <c r="A22" s="855"/>
      <c r="B22" s="383" t="s">
        <v>156</v>
      </c>
      <c r="C22" s="353">
        <v>17.305401212618779</v>
      </c>
      <c r="D22" s="353">
        <v>249.12683289518972</v>
      </c>
      <c r="E22" s="353">
        <v>255.10675727178727</v>
      </c>
      <c r="F22" s="353">
        <v>5.9799243765975518</v>
      </c>
      <c r="G22" s="256">
        <v>2.4003533891161908</v>
      </c>
    </row>
    <row r="23" spans="1:7" ht="13.5">
      <c r="A23" s="855"/>
      <c r="B23" s="383" t="s">
        <v>527</v>
      </c>
      <c r="C23" s="353">
        <v>16.499385891147039</v>
      </c>
      <c r="D23" s="353">
        <v>440</v>
      </c>
      <c r="E23" s="353">
        <v>450</v>
      </c>
      <c r="F23" s="353">
        <v>10</v>
      </c>
      <c r="G23" s="256">
        <v>2.2727272727272663</v>
      </c>
    </row>
    <row r="24" spans="1:7" ht="13.5">
      <c r="A24" s="855"/>
      <c r="B24" s="383" t="s">
        <v>134</v>
      </c>
      <c r="C24" s="353">
        <v>6.4466156671281061</v>
      </c>
      <c r="D24" s="353">
        <v>452.84183715326907</v>
      </c>
      <c r="E24" s="353">
        <v>452.77659906141804</v>
      </c>
      <c r="F24" s="353">
        <v>-6.5238091851028912E-2</v>
      </c>
      <c r="G24" s="256">
        <v>-1.4406374698310742E-2</v>
      </c>
    </row>
    <row r="25" spans="1:7" ht="25.5" customHeight="1">
      <c r="A25" s="259" t="s">
        <v>629</v>
      </c>
      <c r="B25" s="385" t="s">
        <v>128</v>
      </c>
      <c r="C25" s="387">
        <v>100</v>
      </c>
      <c r="D25" s="387">
        <v>276.2362362668942</v>
      </c>
      <c r="E25" s="387">
        <v>272.01712465335788</v>
      </c>
      <c r="F25" s="387">
        <v>-4.2191116135363131</v>
      </c>
      <c r="G25" s="388">
        <v>-1.5273563202837295</v>
      </c>
    </row>
    <row r="26" spans="1:7" ht="13.5">
      <c r="A26" s="854" t="s">
        <v>761</v>
      </c>
      <c r="B26" s="383" t="s">
        <v>130</v>
      </c>
      <c r="C26" s="353">
        <v>66.359648023428718</v>
      </c>
      <c r="D26" s="353">
        <v>317.44761848861975</v>
      </c>
      <c r="E26" s="353">
        <v>308.34741228765716</v>
      </c>
      <c r="F26" s="353">
        <v>-9.1002062009625888</v>
      </c>
      <c r="G26" s="256">
        <v>-2.8666796255360225</v>
      </c>
    </row>
    <row r="27" spans="1:7" ht="13.5" customHeight="1">
      <c r="A27" s="854"/>
      <c r="B27" s="383" t="s">
        <v>157</v>
      </c>
      <c r="C27" s="353">
        <v>23.789100502939299</v>
      </c>
      <c r="D27" s="353">
        <v>224.43327515273208</v>
      </c>
      <c r="E27" s="353">
        <v>229.96574233355093</v>
      </c>
      <c r="F27" s="353">
        <v>5.5324671808188555</v>
      </c>
      <c r="G27" s="256">
        <v>2.4650832979440622</v>
      </c>
    </row>
    <row r="28" spans="1:7" ht="13.5">
      <c r="A28" s="854"/>
      <c r="B28" s="383"/>
      <c r="C28" s="353"/>
      <c r="D28" s="353"/>
      <c r="E28" s="353"/>
      <c r="F28" s="353"/>
      <c r="G28" s="256"/>
    </row>
    <row r="29" spans="1:7" ht="25.5" customHeight="1">
      <c r="A29" s="384" t="s">
        <v>628</v>
      </c>
      <c r="B29" s="385" t="s">
        <v>128</v>
      </c>
      <c r="C29" s="359">
        <v>100</v>
      </c>
      <c r="D29" s="359">
        <v>142.40609138385321</v>
      </c>
      <c r="E29" s="359">
        <v>130.31962777454316</v>
      </c>
      <c r="F29" s="359">
        <v>-12.086463609310044</v>
      </c>
      <c r="G29" s="262">
        <v>-8.4873220603542734</v>
      </c>
    </row>
    <row r="30" spans="1:7" ht="15" customHeight="1">
      <c r="A30" s="855" t="s">
        <v>762</v>
      </c>
      <c r="B30" s="383" t="s">
        <v>156</v>
      </c>
      <c r="C30" s="353">
        <v>35.271931193218762</v>
      </c>
      <c r="D30" s="353">
        <v>94.878018828927623</v>
      </c>
      <c r="E30" s="353">
        <v>97.142380046830311</v>
      </c>
      <c r="F30" s="353">
        <v>2.2643612179026888</v>
      </c>
      <c r="G30" s="256">
        <v>2.3866025512036657</v>
      </c>
    </row>
    <row r="31" spans="1:7" ht="13.5">
      <c r="A31" s="855"/>
      <c r="B31" s="383" t="s">
        <v>505</v>
      </c>
      <c r="C31" s="353">
        <v>18.184682956973901</v>
      </c>
      <c r="D31" s="353">
        <v>170.15</v>
      </c>
      <c r="E31" s="353">
        <v>150</v>
      </c>
      <c r="F31" s="353">
        <v>-20.150000000000006</v>
      </c>
      <c r="G31" s="256">
        <v>-11.842491918895092</v>
      </c>
    </row>
    <row r="32" spans="1:7" ht="13.5">
      <c r="A32" s="855"/>
      <c r="B32" s="383" t="s">
        <v>158</v>
      </c>
      <c r="C32" s="353">
        <v>12.440947758878243</v>
      </c>
      <c r="D32" s="353">
        <v>263.52</v>
      </c>
      <c r="E32" s="353">
        <v>176.5</v>
      </c>
      <c r="F32" s="353">
        <v>-87.019999999999982</v>
      </c>
      <c r="G32" s="256">
        <v>-33.022161505768054</v>
      </c>
    </row>
    <row r="33" spans="1:8" ht="13.5">
      <c r="A33" s="855"/>
      <c r="B33" s="383" t="s">
        <v>141</v>
      </c>
      <c r="C33" s="353">
        <v>6.8271672782618769</v>
      </c>
      <c r="D33" s="353">
        <v>137.77787337313376</v>
      </c>
      <c r="E33" s="353">
        <v>150.16177266900104</v>
      </c>
      <c r="F33" s="353">
        <v>12.38389929586728</v>
      </c>
      <c r="G33" s="256">
        <v>8.9883077686421302</v>
      </c>
    </row>
    <row r="34" spans="1:8" ht="13.5" customHeight="1">
      <c r="A34" s="855"/>
      <c r="B34" s="383" t="s">
        <v>135</v>
      </c>
      <c r="C34" s="353">
        <v>5.7404610891732508</v>
      </c>
      <c r="D34" s="353">
        <v>200.08</v>
      </c>
      <c r="E34" s="353">
        <v>205.08</v>
      </c>
      <c r="F34" s="353">
        <v>5</v>
      </c>
      <c r="G34" s="256">
        <v>2.4990003998400567</v>
      </c>
    </row>
    <row r="35" spans="1:8" ht="13.5">
      <c r="A35" s="855"/>
      <c r="B35" s="383" t="s">
        <v>134</v>
      </c>
      <c r="C35" s="353">
        <v>5.5422487059914314</v>
      </c>
      <c r="D35" s="353">
        <v>148.80071415974473</v>
      </c>
      <c r="E35" s="353">
        <v>147.93988771756472</v>
      </c>
      <c r="F35" s="353">
        <v>-0.86082644218001292</v>
      </c>
      <c r="G35" s="256">
        <v>-0.57850961740403761</v>
      </c>
    </row>
    <row r="36" spans="1:8" ht="25.5" customHeight="1">
      <c r="A36" s="384" t="s">
        <v>627</v>
      </c>
      <c r="B36" s="385" t="s">
        <v>128</v>
      </c>
      <c r="C36" s="359">
        <v>100</v>
      </c>
      <c r="D36" s="359">
        <v>48.951714242621698</v>
      </c>
      <c r="E36" s="359">
        <v>50.896229084095587</v>
      </c>
      <c r="F36" s="359">
        <v>1.9445148414738895</v>
      </c>
      <c r="G36" s="262">
        <v>3.9723120457767749</v>
      </c>
    </row>
    <row r="37" spans="1:8" ht="13.5">
      <c r="A37" s="854" t="s">
        <v>763</v>
      </c>
      <c r="B37" s="383" t="s">
        <v>156</v>
      </c>
      <c r="C37" s="353">
        <v>33.029894924929614</v>
      </c>
      <c r="D37" s="353">
        <v>54.35005143870702</v>
      </c>
      <c r="E37" s="353">
        <v>57.948793117789016</v>
      </c>
      <c r="F37" s="353">
        <v>3.5987416790819964</v>
      </c>
      <c r="G37" s="256">
        <v>6.6214135659843123</v>
      </c>
    </row>
    <row r="38" spans="1:8" ht="13.5">
      <c r="A38" s="854"/>
      <c r="B38" s="383" t="s">
        <v>130</v>
      </c>
      <c r="C38" s="353">
        <v>22.127789855945924</v>
      </c>
      <c r="D38" s="353">
        <v>59.187703992216257</v>
      </c>
      <c r="E38" s="353">
        <v>60.596032542178982</v>
      </c>
      <c r="F38" s="353">
        <v>1.4083285499627252</v>
      </c>
      <c r="G38" s="256">
        <v>2.3794275752746472</v>
      </c>
    </row>
    <row r="39" spans="1:8" ht="13.5">
      <c r="A39" s="854"/>
      <c r="B39" s="383" t="s">
        <v>131</v>
      </c>
      <c r="C39" s="353">
        <v>15.853430594772574</v>
      </c>
      <c r="D39" s="353">
        <v>30.055233227424971</v>
      </c>
      <c r="E39" s="353">
        <v>30.399334406577108</v>
      </c>
      <c r="F39" s="353">
        <v>0.34410117915213689</v>
      </c>
      <c r="G39" s="256">
        <v>1.144896053703377</v>
      </c>
    </row>
    <row r="40" spans="1:8" ht="14.25" thickBot="1">
      <c r="A40" s="263"/>
      <c r="B40" s="389" t="s">
        <v>132</v>
      </c>
      <c r="C40" s="363">
        <v>11.556640172577499</v>
      </c>
      <c r="D40" s="363">
        <v>48.794491481985297</v>
      </c>
      <c r="E40" s="363">
        <v>50.327212757761437</v>
      </c>
      <c r="F40" s="363">
        <v>1.5327212757761401</v>
      </c>
      <c r="G40" s="390">
        <v>3.1411768607979411</v>
      </c>
    </row>
    <row r="41" spans="1:8" ht="13.15" hidden="1" customHeight="1">
      <c r="A41" s="330"/>
      <c r="B41" s="330" t="s">
        <v>130</v>
      </c>
      <c r="C41" s="373">
        <v>9.07</v>
      </c>
      <c r="D41" s="374">
        <v>51.789420075623795</v>
      </c>
      <c r="E41" s="375">
        <v>51.274157452477034</v>
      </c>
      <c r="F41" s="375">
        <v>-0.51526262314676075</v>
      </c>
      <c r="G41" s="375">
        <v>-0.99491869651053333</v>
      </c>
      <c r="H41" s="188">
        <v>2.1387468189233294</v>
      </c>
    </row>
    <row r="42" spans="1:8" ht="13.15" hidden="1" customHeight="1">
      <c r="A42" s="330"/>
      <c r="B42" s="330"/>
      <c r="C42" s="373"/>
      <c r="D42" s="374"/>
      <c r="E42" s="375"/>
      <c r="F42" s="375"/>
      <c r="G42" s="375"/>
      <c r="H42" s="188">
        <v>13.285374890799062</v>
      </c>
    </row>
    <row r="43" spans="1:8" ht="13.15" hidden="1" customHeight="1">
      <c r="A43" s="330"/>
      <c r="B43" s="330"/>
      <c r="C43" s="330"/>
      <c r="D43" s="374"/>
      <c r="E43" s="375"/>
      <c r="F43" s="375"/>
      <c r="G43" s="375"/>
      <c r="H43" s="188">
        <v>12.306862311244387</v>
      </c>
    </row>
    <row r="44" spans="1:8" ht="14.25" hidden="1">
      <c r="A44" s="330"/>
      <c r="B44" s="330"/>
      <c r="C44" s="330"/>
      <c r="D44" s="374"/>
      <c r="E44" s="375"/>
      <c r="F44" s="375"/>
      <c r="G44" s="375"/>
      <c r="H44" s="188">
        <v>12.353432989690726</v>
      </c>
    </row>
    <row r="45" spans="1:8" ht="14.25" hidden="1">
      <c r="A45" s="330"/>
      <c r="B45" s="330"/>
      <c r="C45" s="330"/>
      <c r="D45" s="374"/>
      <c r="E45" s="375"/>
      <c r="F45" s="375"/>
      <c r="G45" s="375"/>
      <c r="H45" s="188">
        <v>1.9865993975903575</v>
      </c>
    </row>
    <row r="46" spans="1:8" ht="14.25" hidden="1">
      <c r="A46" s="330"/>
      <c r="B46" s="330"/>
      <c r="C46" s="330"/>
      <c r="D46" s="374"/>
      <c r="E46" s="375"/>
      <c r="F46" s="375"/>
      <c r="G46" s="375"/>
      <c r="H46" s="188">
        <v>6.1126441083498859</v>
      </c>
    </row>
    <row r="47" spans="1:8" ht="14.25" hidden="1">
      <c r="A47" s="330"/>
      <c r="B47" s="330"/>
      <c r="C47" s="330"/>
      <c r="D47" s="374"/>
      <c r="E47" s="375"/>
      <c r="F47" s="375"/>
      <c r="G47" s="375"/>
      <c r="H47" s="188">
        <v>1.5512407980767489</v>
      </c>
    </row>
    <row r="48" spans="1:8" ht="14.25" hidden="1">
      <c r="A48" s="330"/>
      <c r="B48" s="330"/>
      <c r="C48" s="330"/>
      <c r="D48" s="374"/>
      <c r="E48" s="375"/>
      <c r="F48" s="375"/>
      <c r="G48" s="375"/>
      <c r="H48" s="188">
        <v>-0.16840000000000024</v>
      </c>
    </row>
    <row r="49" spans="1:8" ht="14.25" hidden="1">
      <c r="A49" s="330"/>
      <c r="B49" s="330"/>
      <c r="C49" s="330"/>
      <c r="D49" s="374"/>
      <c r="E49" s="375"/>
      <c r="F49" s="375"/>
      <c r="G49" s="375"/>
      <c r="H49" s="188">
        <v>4.7232055793991341</v>
      </c>
    </row>
    <row r="50" spans="1:8" ht="14.25">
      <c r="A50" s="330"/>
      <c r="B50" s="330"/>
      <c r="C50" s="330"/>
      <c r="D50" s="376"/>
      <c r="E50" s="377"/>
      <c r="F50" s="378"/>
      <c r="G50" s="330"/>
    </row>
    <row r="51" spans="1:8">
      <c r="D51" s="7"/>
      <c r="E51" s="85"/>
      <c r="F51" s="85"/>
    </row>
    <row r="52" spans="1:8">
      <c r="D52" s="7"/>
      <c r="E52" s="85"/>
      <c r="F52" s="85"/>
    </row>
    <row r="53" spans="1:8">
      <c r="D53" s="7"/>
      <c r="E53" s="85"/>
      <c r="F53" s="85"/>
    </row>
    <row r="54" spans="1:8">
      <c r="D54" s="7"/>
      <c r="E54" s="85"/>
      <c r="F54" s="85"/>
    </row>
    <row r="55" spans="1:8">
      <c r="D55" s="7"/>
      <c r="E55" s="85"/>
      <c r="F55" s="85"/>
    </row>
    <row r="56" spans="1:8">
      <c r="D56" s="7"/>
      <c r="E56" s="85"/>
      <c r="F56" s="85"/>
    </row>
    <row r="57" spans="1:8">
      <c r="D57" s="7"/>
      <c r="E57" s="85"/>
      <c r="F57" s="85"/>
    </row>
    <row r="58" spans="1:8">
      <c r="D58" s="7"/>
      <c r="E58" s="85"/>
      <c r="F58" s="85"/>
    </row>
    <row r="59" spans="1:8">
      <c r="D59" s="7"/>
      <c r="E59" s="85"/>
      <c r="F59" s="85"/>
    </row>
    <row r="60" spans="1:8">
      <c r="D60" s="7"/>
      <c r="E60" s="85"/>
      <c r="F60" s="85"/>
    </row>
    <row r="61" spans="1:8">
      <c r="D61" s="7"/>
      <c r="E61" s="85"/>
      <c r="F61" s="85"/>
    </row>
    <row r="62" spans="1:8">
      <c r="D62" s="7"/>
      <c r="E62" s="85"/>
      <c r="F62" s="85"/>
    </row>
    <row r="63" spans="1:8">
      <c r="D63" s="7"/>
      <c r="E63" s="85"/>
      <c r="F63" s="85"/>
    </row>
    <row r="64" spans="1:8">
      <c r="D64" s="7"/>
      <c r="E64" s="85"/>
      <c r="F64" s="85"/>
    </row>
    <row r="65" spans="4:6">
      <c r="D65" s="7"/>
      <c r="E65" s="85"/>
      <c r="F65" s="85"/>
    </row>
    <row r="66" spans="4:6">
      <c r="E66" s="85"/>
      <c r="F66" s="85"/>
    </row>
    <row r="67" spans="4:6">
      <c r="E67" s="85"/>
      <c r="F67" s="85"/>
    </row>
    <row r="68" spans="4:6">
      <c r="E68" s="85"/>
      <c r="F68" s="85"/>
    </row>
    <row r="69" spans="4:6">
      <c r="E69" s="85"/>
      <c r="F69" s="85"/>
    </row>
    <row r="70" spans="4:6">
      <c r="E70" s="85"/>
      <c r="F70" s="85"/>
    </row>
    <row r="71" spans="4:6">
      <c r="E71" s="85"/>
      <c r="F71" s="85"/>
    </row>
    <row r="72" spans="4:6">
      <c r="E72" s="85"/>
      <c r="F72" s="85"/>
    </row>
    <row r="73" spans="4:6">
      <c r="E73" s="85"/>
      <c r="F73" s="85"/>
    </row>
    <row r="74" spans="4:6">
      <c r="E74" s="85"/>
      <c r="F74" s="85"/>
    </row>
    <row r="75" spans="4:6">
      <c r="E75" s="85"/>
      <c r="F75" s="85"/>
    </row>
    <row r="76" spans="4:6">
      <c r="E76" s="85"/>
      <c r="F76" s="85"/>
    </row>
    <row r="77" spans="4:6">
      <c r="E77" s="85"/>
      <c r="F77" s="85"/>
    </row>
    <row r="78" spans="4:6">
      <c r="E78" s="85"/>
      <c r="F78" s="85"/>
    </row>
    <row r="79" spans="4:6">
      <c r="E79" s="85"/>
      <c r="F79" s="85"/>
    </row>
    <row r="80" spans="4:6">
      <c r="E80" s="85"/>
      <c r="F80" s="85"/>
    </row>
    <row r="81" spans="5:6">
      <c r="E81" s="85"/>
      <c r="F81" s="85"/>
    </row>
    <row r="82" spans="5:6">
      <c r="E82" s="85"/>
      <c r="F82" s="85"/>
    </row>
    <row r="83" spans="5:6">
      <c r="E83" s="85"/>
      <c r="F83" s="85"/>
    </row>
    <row r="84" spans="5:6">
      <c r="E84" s="85"/>
      <c r="F84" s="85"/>
    </row>
    <row r="85" spans="5:6">
      <c r="E85" s="85"/>
      <c r="F85" s="85"/>
    </row>
    <row r="86" spans="5:6">
      <c r="E86" s="85"/>
      <c r="F86" s="85"/>
    </row>
    <row r="87" spans="5:6">
      <c r="E87" s="85"/>
      <c r="F87" s="85"/>
    </row>
    <row r="88" spans="5:6">
      <c r="E88" s="85"/>
      <c r="F88" s="85"/>
    </row>
    <row r="89" spans="5:6">
      <c r="E89" s="85"/>
      <c r="F89" s="85"/>
    </row>
    <row r="90" spans="5:6">
      <c r="E90" s="85"/>
      <c r="F90" s="85"/>
    </row>
    <row r="91" spans="5:6">
      <c r="E91" s="85"/>
      <c r="F91" s="85"/>
    </row>
    <row r="92" spans="5:6">
      <c r="E92" s="85"/>
      <c r="F92" s="85"/>
    </row>
    <row r="93" spans="5:6">
      <c r="E93" s="85"/>
      <c r="F93" s="85"/>
    </row>
    <row r="94" spans="5:6">
      <c r="E94" s="85"/>
      <c r="F94" s="85"/>
    </row>
    <row r="95" spans="5:6">
      <c r="E95" s="85"/>
      <c r="F95" s="85"/>
    </row>
    <row r="96" spans="5:6">
      <c r="E96" s="85"/>
      <c r="F96" s="85"/>
    </row>
    <row r="97" spans="5:6">
      <c r="E97" s="85"/>
      <c r="F97" s="85"/>
    </row>
    <row r="98" spans="5:6">
      <c r="E98" s="85"/>
      <c r="F98" s="85"/>
    </row>
    <row r="99" spans="5:6">
      <c r="E99" s="85"/>
      <c r="F99" s="85"/>
    </row>
    <row r="100" spans="5:6">
      <c r="E100" s="85"/>
      <c r="F100" s="85"/>
    </row>
    <row r="101" spans="5:6">
      <c r="E101" s="85"/>
      <c r="F101" s="85"/>
    </row>
    <row r="102" spans="5:6">
      <c r="E102" s="85"/>
      <c r="F102" s="85"/>
    </row>
    <row r="103" spans="5:6">
      <c r="E103" s="85"/>
      <c r="F103" s="85"/>
    </row>
    <row r="104" spans="5:6">
      <c r="E104" s="85"/>
      <c r="F104" s="85"/>
    </row>
    <row r="105" spans="5:6">
      <c r="E105" s="85"/>
      <c r="F105" s="85"/>
    </row>
    <row r="106" spans="5:6">
      <c r="E106" s="85"/>
      <c r="F106" s="85"/>
    </row>
    <row r="107" spans="5:6">
      <c r="E107" s="85"/>
      <c r="F107" s="85"/>
    </row>
    <row r="108" spans="5:6">
      <c r="E108" s="85"/>
      <c r="F108" s="85"/>
    </row>
    <row r="109" spans="5:6">
      <c r="E109" s="85"/>
      <c r="F109" s="85"/>
    </row>
    <row r="110" spans="5:6">
      <c r="E110" s="85"/>
      <c r="F110" s="85"/>
    </row>
    <row r="111" spans="5:6">
      <c r="E111" s="85"/>
      <c r="F111" s="85"/>
    </row>
    <row r="112" spans="5:6">
      <c r="E112" s="85"/>
      <c r="F112" s="85"/>
    </row>
    <row r="113" spans="5:6">
      <c r="E113" s="85"/>
      <c r="F113" s="85"/>
    </row>
    <row r="114" spans="5:6">
      <c r="E114" s="85"/>
      <c r="F114" s="85"/>
    </row>
    <row r="115" spans="5:6">
      <c r="E115" s="85"/>
      <c r="F115" s="85"/>
    </row>
    <row r="116" spans="5:6">
      <c r="E116" s="85"/>
      <c r="F116" s="85"/>
    </row>
    <row r="117" spans="5:6">
      <c r="E117" s="85"/>
      <c r="F117" s="85"/>
    </row>
    <row r="118" spans="5:6">
      <c r="E118" s="85"/>
      <c r="F118" s="85"/>
    </row>
    <row r="119" spans="5:6">
      <c r="E119" s="85"/>
      <c r="F119" s="85"/>
    </row>
    <row r="120" spans="5:6">
      <c r="E120" s="85"/>
      <c r="F120" s="85"/>
    </row>
    <row r="121" spans="5:6">
      <c r="E121" s="85"/>
      <c r="F121" s="85"/>
    </row>
    <row r="122" spans="5:6">
      <c r="E122" s="85"/>
      <c r="F122" s="85"/>
    </row>
    <row r="123" spans="5:6">
      <c r="E123" s="85"/>
      <c r="F123" s="85"/>
    </row>
    <row r="124" spans="5:6">
      <c r="E124" s="85"/>
      <c r="F124" s="85"/>
    </row>
    <row r="125" spans="5:6">
      <c r="E125" s="85"/>
      <c r="F125" s="85"/>
    </row>
    <row r="126" spans="5:6">
      <c r="E126" s="85"/>
      <c r="F126" s="85"/>
    </row>
    <row r="127" spans="5:6">
      <c r="E127" s="85"/>
      <c r="F127" s="85"/>
    </row>
    <row r="128" spans="5:6">
      <c r="E128" s="85"/>
      <c r="F128" s="85"/>
    </row>
    <row r="129" spans="5:6">
      <c r="E129" s="85"/>
      <c r="F129" s="85"/>
    </row>
    <row r="130" spans="5:6">
      <c r="E130" s="85"/>
      <c r="F130" s="85"/>
    </row>
    <row r="131" spans="5:6">
      <c r="E131" s="85"/>
      <c r="F131" s="85"/>
    </row>
    <row r="132" spans="5:6">
      <c r="E132" s="85"/>
      <c r="F132" s="85"/>
    </row>
    <row r="133" spans="5:6">
      <c r="E133" s="85"/>
      <c r="F133" s="85"/>
    </row>
    <row r="134" spans="5:6">
      <c r="E134" s="85"/>
      <c r="F134" s="85"/>
    </row>
    <row r="135" spans="5:6">
      <c r="E135" s="85"/>
      <c r="F135" s="85"/>
    </row>
    <row r="136" spans="5:6">
      <c r="E136" s="85"/>
      <c r="F136" s="85"/>
    </row>
    <row r="137" spans="5:6">
      <c r="E137" s="85"/>
      <c r="F137" s="85"/>
    </row>
    <row r="138" spans="5:6">
      <c r="E138" s="85"/>
      <c r="F138" s="85"/>
    </row>
    <row r="139" spans="5:6">
      <c r="E139" s="85"/>
      <c r="F139" s="85"/>
    </row>
    <row r="140" spans="5:6">
      <c r="E140" s="85"/>
      <c r="F140" s="85"/>
    </row>
    <row r="141" spans="5:6">
      <c r="E141" s="85"/>
      <c r="F141" s="85"/>
    </row>
    <row r="142" spans="5:6">
      <c r="E142" s="85"/>
      <c r="F142" s="85"/>
    </row>
    <row r="143" spans="5:6">
      <c r="E143" s="85"/>
      <c r="F143" s="85"/>
    </row>
    <row r="144" spans="5:6">
      <c r="E144" s="85"/>
      <c r="F144" s="85"/>
    </row>
    <row r="145" spans="5:6">
      <c r="E145" s="85"/>
      <c r="F145" s="85"/>
    </row>
    <row r="146" spans="5:6">
      <c r="E146" s="85"/>
      <c r="F146" s="85"/>
    </row>
    <row r="147" spans="5:6">
      <c r="E147" s="85"/>
      <c r="F147" s="85"/>
    </row>
    <row r="148" spans="5:6">
      <c r="E148" s="85"/>
      <c r="F148" s="85"/>
    </row>
    <row r="149" spans="5:6">
      <c r="E149" s="85"/>
      <c r="F149" s="85"/>
    </row>
    <row r="150" spans="5:6">
      <c r="E150" s="85"/>
      <c r="F150" s="85"/>
    </row>
    <row r="151" spans="5:6">
      <c r="E151" s="85"/>
      <c r="F151" s="85"/>
    </row>
    <row r="152" spans="5:6">
      <c r="E152" s="85"/>
      <c r="F152" s="85"/>
    </row>
    <row r="153" spans="5:6">
      <c r="E153" s="85"/>
      <c r="F153" s="85"/>
    </row>
    <row r="154" spans="5:6">
      <c r="E154" s="85"/>
      <c r="F154" s="85"/>
    </row>
    <row r="155" spans="5:6">
      <c r="E155" s="85"/>
      <c r="F155" s="85"/>
    </row>
    <row r="156" spans="5:6">
      <c r="E156" s="85"/>
      <c r="F156" s="85"/>
    </row>
    <row r="157" spans="5:6">
      <c r="E157" s="85"/>
      <c r="F157" s="85"/>
    </row>
    <row r="158" spans="5:6">
      <c r="E158" s="85"/>
      <c r="F158" s="85"/>
    </row>
    <row r="159" spans="5:6">
      <c r="E159" s="85"/>
      <c r="F159" s="85"/>
    </row>
    <row r="160" spans="5:6">
      <c r="E160" s="85"/>
      <c r="F160" s="85"/>
    </row>
    <row r="161" spans="5:6">
      <c r="E161" s="85"/>
      <c r="F161" s="85"/>
    </row>
    <row r="162" spans="5:6">
      <c r="E162" s="85"/>
      <c r="F162" s="85"/>
    </row>
    <row r="163" spans="5:6">
      <c r="E163" s="85"/>
      <c r="F163" s="85"/>
    </row>
    <row r="164" spans="5:6">
      <c r="E164" s="85"/>
      <c r="F164" s="85"/>
    </row>
    <row r="165" spans="5:6">
      <c r="E165" s="85"/>
      <c r="F165" s="85"/>
    </row>
    <row r="166" spans="5:6">
      <c r="E166" s="85"/>
      <c r="F166" s="85"/>
    </row>
    <row r="167" spans="5:6">
      <c r="E167" s="85"/>
      <c r="F167" s="85"/>
    </row>
    <row r="168" spans="5:6">
      <c r="E168" s="85"/>
      <c r="F168" s="85"/>
    </row>
    <row r="169" spans="5:6">
      <c r="E169" s="85"/>
      <c r="F169" s="85"/>
    </row>
    <row r="170" spans="5:6">
      <c r="E170" s="85"/>
      <c r="F170" s="85"/>
    </row>
    <row r="171" spans="5:6">
      <c r="E171" s="85"/>
      <c r="F171" s="85"/>
    </row>
    <row r="172" spans="5:6">
      <c r="E172" s="85"/>
      <c r="F172" s="85"/>
    </row>
    <row r="173" spans="5:6">
      <c r="E173" s="85"/>
      <c r="F173" s="85"/>
    </row>
    <row r="174" spans="5:6">
      <c r="E174" s="85"/>
      <c r="F174" s="85"/>
    </row>
    <row r="175" spans="5:6">
      <c r="E175" s="85"/>
      <c r="F175" s="85"/>
    </row>
    <row r="176" spans="5:6">
      <c r="E176" s="85"/>
      <c r="F176" s="85"/>
    </row>
    <row r="177" spans="5:6">
      <c r="E177" s="85"/>
      <c r="F177" s="85"/>
    </row>
    <row r="178" spans="5:6">
      <c r="E178" s="85"/>
      <c r="F178" s="85"/>
    </row>
    <row r="179" spans="5:6">
      <c r="E179" s="85"/>
      <c r="F179" s="85"/>
    </row>
    <row r="180" spans="5:6">
      <c r="E180" s="85"/>
      <c r="F180" s="85"/>
    </row>
    <row r="181" spans="5:6">
      <c r="E181" s="85"/>
      <c r="F181" s="85"/>
    </row>
    <row r="182" spans="5:6">
      <c r="E182" s="85"/>
      <c r="F182" s="85"/>
    </row>
    <row r="183" spans="5:6">
      <c r="E183" s="85"/>
      <c r="F183" s="85"/>
    </row>
    <row r="184" spans="5:6">
      <c r="E184" s="85"/>
      <c r="F184" s="85"/>
    </row>
    <row r="185" spans="5:6">
      <c r="E185" s="85"/>
      <c r="F185" s="85"/>
    </row>
    <row r="186" spans="5:6">
      <c r="E186" s="85"/>
      <c r="F186" s="85"/>
    </row>
    <row r="187" spans="5:6">
      <c r="E187" s="85"/>
      <c r="F187" s="85"/>
    </row>
    <row r="188" spans="5:6">
      <c r="E188" s="85"/>
      <c r="F188" s="85"/>
    </row>
    <row r="189" spans="5:6">
      <c r="E189" s="85"/>
      <c r="F189" s="85"/>
    </row>
    <row r="190" spans="5:6">
      <c r="E190" s="85"/>
      <c r="F190" s="85"/>
    </row>
    <row r="191" spans="5:6">
      <c r="E191" s="85"/>
      <c r="F191" s="85"/>
    </row>
    <row r="192" spans="5:6">
      <c r="E192" s="85"/>
      <c r="F192" s="85"/>
    </row>
    <row r="193" spans="5:6">
      <c r="E193" s="85"/>
      <c r="F193" s="85"/>
    </row>
    <row r="194" spans="5:6">
      <c r="E194" s="85"/>
      <c r="F194" s="85"/>
    </row>
    <row r="195" spans="5:6">
      <c r="E195" s="85"/>
      <c r="F195" s="85"/>
    </row>
    <row r="196" spans="5:6">
      <c r="E196" s="85"/>
      <c r="F196" s="85"/>
    </row>
    <row r="197" spans="5:6">
      <c r="E197" s="85"/>
      <c r="F197" s="85"/>
    </row>
    <row r="198" spans="5:6">
      <c r="E198" s="85"/>
      <c r="F198" s="85"/>
    </row>
    <row r="199" spans="5:6">
      <c r="E199" s="85"/>
      <c r="F199" s="85"/>
    </row>
    <row r="200" spans="5:6">
      <c r="E200" s="85"/>
      <c r="F200" s="85"/>
    </row>
    <row r="201" spans="5:6">
      <c r="E201" s="85"/>
      <c r="F201" s="85"/>
    </row>
    <row r="202" spans="5:6">
      <c r="E202" s="85"/>
      <c r="F202" s="85"/>
    </row>
    <row r="203" spans="5:6">
      <c r="E203" s="85"/>
      <c r="F203" s="85"/>
    </row>
    <row r="204" spans="5:6">
      <c r="E204" s="85"/>
      <c r="F204" s="85"/>
    </row>
    <row r="205" spans="5:6">
      <c r="E205" s="85"/>
      <c r="F205" s="85"/>
    </row>
    <row r="206" spans="5:6">
      <c r="E206" s="85"/>
      <c r="F206" s="85"/>
    </row>
    <row r="207" spans="5:6">
      <c r="E207" s="85"/>
      <c r="F207" s="85"/>
    </row>
    <row r="208" spans="5:6">
      <c r="E208" s="85"/>
      <c r="F208" s="85"/>
    </row>
    <row r="209" spans="5:6">
      <c r="E209" s="85"/>
      <c r="F209" s="85"/>
    </row>
    <row r="210" spans="5:6">
      <c r="E210" s="85"/>
      <c r="F210" s="85"/>
    </row>
    <row r="211" spans="5:6">
      <c r="E211" s="85"/>
      <c r="F211" s="85"/>
    </row>
    <row r="212" spans="5:6">
      <c r="E212" s="85"/>
      <c r="F212" s="85"/>
    </row>
    <row r="213" spans="5:6">
      <c r="E213" s="85"/>
      <c r="F213" s="85"/>
    </row>
    <row r="214" spans="5:6">
      <c r="E214" s="85"/>
      <c r="F214" s="85"/>
    </row>
    <row r="215" spans="5:6">
      <c r="E215" s="85"/>
      <c r="F215" s="85"/>
    </row>
    <row r="216" spans="5:6">
      <c r="E216" s="85"/>
      <c r="F216" s="85"/>
    </row>
    <row r="217" spans="5:6">
      <c r="E217" s="85"/>
      <c r="F217" s="85"/>
    </row>
    <row r="218" spans="5:6">
      <c r="E218" s="85"/>
      <c r="F218" s="85"/>
    </row>
    <row r="219" spans="5:6">
      <c r="E219" s="85"/>
      <c r="F219" s="85"/>
    </row>
    <row r="220" spans="5:6">
      <c r="E220" s="85"/>
      <c r="F220" s="85"/>
    </row>
    <row r="221" spans="5:6">
      <c r="E221" s="85"/>
      <c r="F221" s="85"/>
    </row>
    <row r="222" spans="5:6">
      <c r="E222" s="85"/>
      <c r="F222" s="85"/>
    </row>
    <row r="223" spans="5:6">
      <c r="E223" s="85"/>
      <c r="F223" s="85"/>
    </row>
    <row r="224" spans="5:6">
      <c r="E224" s="85"/>
      <c r="F224" s="85"/>
    </row>
    <row r="225" spans="5:6">
      <c r="E225" s="85"/>
      <c r="F225" s="85"/>
    </row>
    <row r="226" spans="5:6">
      <c r="E226" s="85"/>
      <c r="F226" s="85"/>
    </row>
    <row r="227" spans="5:6">
      <c r="E227" s="85"/>
      <c r="F227" s="85"/>
    </row>
    <row r="228" spans="5:6">
      <c r="E228" s="85"/>
      <c r="F228" s="85"/>
    </row>
    <row r="229" spans="5:6">
      <c r="E229" s="85"/>
      <c r="F229" s="85"/>
    </row>
    <row r="230" spans="5:6">
      <c r="E230" s="85"/>
      <c r="F230" s="85"/>
    </row>
    <row r="231" spans="5:6">
      <c r="E231" s="85"/>
      <c r="F231" s="85"/>
    </row>
    <row r="232" spans="5:6">
      <c r="E232" s="85"/>
      <c r="F232" s="85"/>
    </row>
    <row r="233" spans="5:6">
      <c r="E233" s="85"/>
      <c r="F233" s="85"/>
    </row>
    <row r="234" spans="5:6">
      <c r="E234" s="85"/>
      <c r="F234" s="85"/>
    </row>
    <row r="235" spans="5:6">
      <c r="E235" s="85"/>
      <c r="F235" s="85"/>
    </row>
    <row r="236" spans="5:6">
      <c r="E236" s="85"/>
      <c r="F236" s="85"/>
    </row>
    <row r="237" spans="5:6">
      <c r="E237" s="85"/>
      <c r="F237" s="85"/>
    </row>
    <row r="238" spans="5:6">
      <c r="E238" s="85"/>
      <c r="F238" s="85"/>
    </row>
    <row r="239" spans="5:6">
      <c r="E239" s="85"/>
      <c r="F239" s="85"/>
    </row>
    <row r="240" spans="5:6">
      <c r="E240" s="85"/>
      <c r="F240" s="85"/>
    </row>
    <row r="241" spans="5:6">
      <c r="E241" s="85"/>
      <c r="F241" s="85"/>
    </row>
    <row r="242" spans="5:6">
      <c r="E242" s="85"/>
      <c r="F242" s="85"/>
    </row>
    <row r="243" spans="5:6">
      <c r="E243" s="85"/>
      <c r="F243" s="85"/>
    </row>
    <row r="244" spans="5:6">
      <c r="E244" s="85"/>
      <c r="F244" s="85"/>
    </row>
    <row r="245" spans="5:6">
      <c r="E245" s="85"/>
      <c r="F245" s="85"/>
    </row>
    <row r="246" spans="5:6">
      <c r="E246" s="85"/>
      <c r="F246" s="85"/>
    </row>
    <row r="247" spans="5:6">
      <c r="E247" s="85"/>
      <c r="F247" s="85"/>
    </row>
    <row r="248" spans="5:6">
      <c r="E248" s="85"/>
      <c r="F248" s="85"/>
    </row>
    <row r="249" spans="5:6">
      <c r="E249" s="85"/>
      <c r="F249" s="85"/>
    </row>
    <row r="250" spans="5:6">
      <c r="E250" s="85"/>
      <c r="F250" s="85"/>
    </row>
    <row r="251" spans="5:6">
      <c r="E251" s="85"/>
      <c r="F251" s="85"/>
    </row>
    <row r="252" spans="5:6">
      <c r="E252" s="85"/>
      <c r="F252" s="85"/>
    </row>
    <row r="253" spans="5:6">
      <c r="E253" s="85"/>
      <c r="F253" s="85"/>
    </row>
    <row r="254" spans="5:6">
      <c r="E254" s="85"/>
      <c r="F254" s="85"/>
    </row>
    <row r="255" spans="5:6">
      <c r="E255" s="85"/>
      <c r="F255" s="85"/>
    </row>
    <row r="256" spans="5:6">
      <c r="E256" s="85"/>
      <c r="F256" s="85"/>
    </row>
    <row r="257" spans="5:6">
      <c r="E257" s="85"/>
      <c r="F257" s="85"/>
    </row>
    <row r="258" spans="5:6">
      <c r="E258" s="85"/>
      <c r="F258" s="85"/>
    </row>
    <row r="259" spans="5:6">
      <c r="E259" s="85"/>
      <c r="F259" s="85"/>
    </row>
    <row r="260" spans="5:6">
      <c r="E260" s="85"/>
      <c r="F260" s="85"/>
    </row>
    <row r="261" spans="5:6">
      <c r="E261" s="85"/>
      <c r="F261" s="85"/>
    </row>
    <row r="262" spans="5:6">
      <c r="E262" s="85"/>
      <c r="F262" s="85"/>
    </row>
    <row r="263" spans="5:6">
      <c r="E263" s="85"/>
      <c r="F263" s="85"/>
    </row>
    <row r="264" spans="5:6">
      <c r="E264" s="85"/>
      <c r="F264" s="85"/>
    </row>
    <row r="265" spans="5:6">
      <c r="E265" s="85"/>
      <c r="F265" s="85"/>
    </row>
    <row r="266" spans="5:6">
      <c r="E266" s="85"/>
      <c r="F266" s="85"/>
    </row>
    <row r="267" spans="5:6">
      <c r="E267" s="85"/>
      <c r="F267" s="85"/>
    </row>
    <row r="268" spans="5:6">
      <c r="E268" s="85"/>
      <c r="F268" s="85"/>
    </row>
    <row r="269" spans="5:6">
      <c r="E269" s="85"/>
      <c r="F269" s="85"/>
    </row>
    <row r="270" spans="5:6">
      <c r="E270" s="85"/>
      <c r="F270" s="85"/>
    </row>
    <row r="271" spans="5:6">
      <c r="E271" s="85"/>
      <c r="F271" s="85"/>
    </row>
    <row r="272" spans="5:6">
      <c r="E272" s="85"/>
      <c r="F272" s="85"/>
    </row>
    <row r="273" spans="5:6">
      <c r="E273" s="85"/>
      <c r="F273" s="85"/>
    </row>
    <row r="274" spans="5:6">
      <c r="E274" s="85"/>
      <c r="F274" s="85"/>
    </row>
    <row r="275" spans="5:6">
      <c r="E275" s="85"/>
      <c r="F275" s="85"/>
    </row>
    <row r="276" spans="5:6">
      <c r="E276" s="85"/>
      <c r="F276" s="85"/>
    </row>
    <row r="277" spans="5:6">
      <c r="E277" s="85"/>
      <c r="F277" s="85"/>
    </row>
    <row r="278" spans="5:6">
      <c r="E278" s="85"/>
      <c r="F278" s="85"/>
    </row>
    <row r="279" spans="5:6">
      <c r="E279" s="85"/>
      <c r="F279" s="85"/>
    </row>
    <row r="280" spans="5:6">
      <c r="E280" s="85"/>
      <c r="F280" s="85"/>
    </row>
    <row r="281" spans="5:6">
      <c r="E281" s="85"/>
      <c r="F281" s="85"/>
    </row>
    <row r="282" spans="5:6">
      <c r="E282" s="85"/>
      <c r="F282" s="85"/>
    </row>
    <row r="283" spans="5:6">
      <c r="E283" s="85"/>
      <c r="F283" s="85"/>
    </row>
    <row r="284" spans="5:6">
      <c r="E284" s="85"/>
      <c r="F284" s="85"/>
    </row>
  </sheetData>
  <mergeCells count="12">
    <mergeCell ref="A26:A28"/>
    <mergeCell ref="A30:A35"/>
    <mergeCell ref="A37:A39"/>
    <mergeCell ref="A1:G1"/>
    <mergeCell ref="A2:F2"/>
    <mergeCell ref="A3:G3"/>
    <mergeCell ref="A5:A6"/>
    <mergeCell ref="B5:B6"/>
    <mergeCell ref="F5:G5"/>
    <mergeCell ref="A9:A12"/>
    <mergeCell ref="A14:A18"/>
    <mergeCell ref="A21:A24"/>
  </mergeCells>
  <printOptions horizontalCentered="1"/>
  <pageMargins left="0.78740157480314965" right="0.78740157480314965" top="0.59055118110236227" bottom="0.98425196850393704" header="0" footer="0"/>
  <pageSetup paperSize="9" scale="6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4AC75-74A7-4866-9138-3BE6D2AF4A38}">
  <sheetPr codeName="Hoja13">
    <pageSetUpPr fitToPage="1"/>
  </sheetPr>
  <dimension ref="A1:E281"/>
  <sheetViews>
    <sheetView view="pageBreakPreview" zoomScale="75" zoomScaleNormal="75" zoomScaleSheetLayoutView="75" workbookViewId="0">
      <selection activeCell="B19" sqref="B19:E19"/>
    </sheetView>
  </sheetViews>
  <sheetFormatPr baseColWidth="10" defaultColWidth="11.42578125" defaultRowHeight="12.75"/>
  <cols>
    <col min="1" max="1" width="53.28515625" style="9" customWidth="1"/>
    <col min="2" max="2" width="16" style="9" customWidth="1"/>
    <col min="3" max="3" width="15.5703125" style="9" customWidth="1"/>
    <col min="4" max="4" width="16.28515625" style="9" customWidth="1"/>
    <col min="5" max="5" width="18.140625" style="9" customWidth="1"/>
    <col min="6" max="32" width="8.7109375" style="9" customWidth="1"/>
    <col min="33" max="16384" width="11.42578125" style="9"/>
  </cols>
  <sheetData>
    <row r="1" spans="1:5" s="12" customFormat="1" ht="18" customHeight="1">
      <c r="A1" s="858" t="s">
        <v>638</v>
      </c>
      <c r="B1" s="858"/>
      <c r="C1" s="858"/>
      <c r="D1" s="858"/>
      <c r="E1" s="858"/>
    </row>
    <row r="2" spans="1:5" s="12" customFormat="1" ht="15.75">
      <c r="A2" s="859"/>
      <c r="B2" s="859"/>
      <c r="C2" s="859"/>
      <c r="D2" s="859"/>
      <c r="E2" s="859"/>
    </row>
    <row r="3" spans="1:5" ht="30" customHeight="1">
      <c r="A3" s="860" t="s">
        <v>719</v>
      </c>
      <c r="B3" s="860"/>
      <c r="C3" s="860"/>
      <c r="D3" s="860"/>
      <c r="E3" s="860"/>
    </row>
    <row r="4" spans="1:5" ht="18" customHeight="1">
      <c r="A4" s="861"/>
      <c r="B4" s="861"/>
      <c r="C4" s="861"/>
      <c r="D4" s="861"/>
      <c r="E4" s="861"/>
    </row>
    <row r="5" spans="1:5" ht="13.5" thickBot="1">
      <c r="A5" s="857"/>
      <c r="B5" s="857"/>
      <c r="C5" s="857"/>
      <c r="D5" s="857"/>
      <c r="E5" s="857"/>
    </row>
    <row r="6" spans="1:5" s="69" customFormat="1" ht="57" customHeight="1" thickBot="1">
      <c r="A6" s="399" t="s">
        <v>368</v>
      </c>
      <c r="B6" s="400">
        <v>2018</v>
      </c>
      <c r="C6" s="400">
        <v>2019</v>
      </c>
      <c r="D6" s="400">
        <v>2020</v>
      </c>
      <c r="E6" s="401">
        <v>2021</v>
      </c>
    </row>
    <row r="7" spans="1:5" ht="13.5">
      <c r="A7" s="391"/>
      <c r="B7" s="392"/>
      <c r="C7" s="392"/>
      <c r="D7" s="392"/>
      <c r="E7" s="393"/>
    </row>
    <row r="8" spans="1:5" s="13" customFormat="1" ht="13.5" customHeight="1">
      <c r="A8" s="394" t="s">
        <v>123</v>
      </c>
      <c r="B8" s="395">
        <v>190.40629277346838</v>
      </c>
      <c r="C8" s="395">
        <v>192.74898986406663</v>
      </c>
      <c r="D8" s="395">
        <v>194.45768493675544</v>
      </c>
      <c r="E8" s="360">
        <v>197.97174970249969</v>
      </c>
    </row>
    <row r="9" spans="1:5" s="8" customFormat="1" ht="13.5">
      <c r="A9" s="257" t="s">
        <v>625</v>
      </c>
      <c r="B9" s="396">
        <v>180.59937394393683</v>
      </c>
      <c r="C9" s="396">
        <v>183.40998106210026</v>
      </c>
      <c r="D9" s="396">
        <v>185.73572525837119</v>
      </c>
      <c r="E9" s="354">
        <v>189.60963307200151</v>
      </c>
    </row>
    <row r="10" spans="1:5" ht="13.5">
      <c r="A10" s="257" t="s">
        <v>624</v>
      </c>
      <c r="B10" s="396">
        <v>119.54929378117461</v>
      </c>
      <c r="C10" s="396">
        <v>120.69149171068527</v>
      </c>
      <c r="D10" s="396">
        <v>122.15533206619448</v>
      </c>
      <c r="E10" s="354">
        <v>124.15453514514876</v>
      </c>
    </row>
    <row r="11" spans="1:5" ht="13.5">
      <c r="A11" s="257" t="s">
        <v>623</v>
      </c>
      <c r="B11" s="396">
        <v>507.95071747783965</v>
      </c>
      <c r="C11" s="396">
        <v>519.70735690281924</v>
      </c>
      <c r="D11" s="396">
        <v>526.65464098107191</v>
      </c>
      <c r="E11" s="354">
        <v>540.58074056888915</v>
      </c>
    </row>
    <row r="12" spans="1:5" ht="13.5">
      <c r="A12" s="257" t="s">
        <v>622</v>
      </c>
      <c r="B12" s="396">
        <v>342.50699915277147</v>
      </c>
      <c r="C12" s="396">
        <v>344.62438962155056</v>
      </c>
      <c r="D12" s="396">
        <v>334.14613521794939</v>
      </c>
      <c r="E12" s="354">
        <v>338.3799281865783</v>
      </c>
    </row>
    <row r="13" spans="1:5" s="8" customFormat="1" ht="13.5">
      <c r="A13" s="257" t="s">
        <v>621</v>
      </c>
      <c r="B13" s="396">
        <v>285.69560315008238</v>
      </c>
      <c r="C13" s="396">
        <v>278.76352381177435</v>
      </c>
      <c r="D13" s="396">
        <v>276.2362362668942</v>
      </c>
      <c r="E13" s="354">
        <v>272.01712465335788</v>
      </c>
    </row>
    <row r="14" spans="1:5" s="8" customFormat="1" ht="13.5">
      <c r="A14" s="257"/>
      <c r="B14" s="396"/>
      <c r="C14" s="396"/>
      <c r="D14" s="396"/>
      <c r="E14" s="354"/>
    </row>
    <row r="15" spans="1:5" s="8" customFormat="1" ht="13.5">
      <c r="A15" s="259" t="s">
        <v>127</v>
      </c>
      <c r="B15" s="395">
        <v>67.496335250802403</v>
      </c>
      <c r="C15" s="395">
        <v>67.151112485787237</v>
      </c>
      <c r="D15" s="395">
        <v>67.709885763683388</v>
      </c>
      <c r="E15" s="360">
        <v>66.838101268098129</v>
      </c>
    </row>
    <row r="16" spans="1:5" s="8" customFormat="1" ht="15" customHeight="1">
      <c r="A16" s="257" t="s">
        <v>620</v>
      </c>
      <c r="B16" s="396">
        <v>132.25592356642184</v>
      </c>
      <c r="C16" s="396">
        <v>135.74721050622284</v>
      </c>
      <c r="D16" s="396">
        <v>142.40609138385321</v>
      </c>
      <c r="E16" s="354">
        <v>130.31962777454316</v>
      </c>
    </row>
    <row r="17" spans="1:5" ht="13.5">
      <c r="A17" s="257" t="s">
        <v>619</v>
      </c>
      <c r="B17" s="396">
        <v>51.233508308362453</v>
      </c>
      <c r="C17" s="396">
        <v>49.924837581196371</v>
      </c>
      <c r="D17" s="396">
        <v>48.951714242621698</v>
      </c>
      <c r="E17" s="354">
        <v>50.896229084095587</v>
      </c>
    </row>
    <row r="18" spans="1:5" ht="21.75" customHeight="1" thickBot="1">
      <c r="A18" s="397"/>
      <c r="B18" s="398"/>
      <c r="C18" s="398"/>
      <c r="D18" s="398"/>
      <c r="E18" s="364"/>
    </row>
    <row r="19" spans="1:5" s="8" customFormat="1" ht="19.5" customHeight="1" thickBot="1">
      <c r="A19" s="402" t="s">
        <v>142</v>
      </c>
      <c r="B19" s="403">
        <v>153.99081696273757</v>
      </c>
      <c r="C19" s="403">
        <v>155.53714342189025</v>
      </c>
      <c r="D19" s="403">
        <v>156.90514234475916</v>
      </c>
      <c r="E19" s="372">
        <v>159.11977791123772</v>
      </c>
    </row>
    <row r="20" spans="1:5">
      <c r="A20" s="12"/>
      <c r="B20" s="85"/>
      <c r="C20" s="85"/>
    </row>
    <row r="21" spans="1:5" s="8" customFormat="1">
      <c r="A21" s="12"/>
      <c r="B21" s="85"/>
      <c r="C21" s="85"/>
    </row>
    <row r="22" spans="1:5">
      <c r="A22" s="12"/>
      <c r="B22" s="85"/>
      <c r="C22" s="85"/>
    </row>
    <row r="23" spans="1:5" s="8" customFormat="1">
      <c r="A23" s="12"/>
      <c r="B23" s="85"/>
      <c r="C23" s="85"/>
    </row>
    <row r="24" spans="1:5">
      <c r="A24" s="12"/>
      <c r="B24" s="85"/>
      <c r="C24" s="85"/>
    </row>
    <row r="25" spans="1:5" s="8" customFormat="1">
      <c r="A25" s="12"/>
      <c r="B25" s="85"/>
      <c r="C25" s="85"/>
    </row>
    <row r="26" spans="1:5">
      <c r="A26" s="12"/>
      <c r="B26" s="85"/>
      <c r="C26" s="85"/>
    </row>
    <row r="27" spans="1:5" s="8" customFormat="1">
      <c r="A27" s="12"/>
      <c r="B27" s="85"/>
      <c r="C27" s="85"/>
    </row>
    <row r="28" spans="1:5">
      <c r="A28" s="12"/>
      <c r="B28" s="85"/>
      <c r="C28" s="85"/>
    </row>
    <row r="29" spans="1:5">
      <c r="A29" s="12"/>
      <c r="B29" s="85"/>
      <c r="C29" s="85"/>
    </row>
    <row r="30" spans="1:5">
      <c r="A30" s="12"/>
      <c r="B30" s="12"/>
    </row>
    <row r="31" spans="1:5">
      <c r="A31" s="12"/>
      <c r="B31" s="12"/>
    </row>
    <row r="32" spans="1:5">
      <c r="A32" s="12"/>
      <c r="B32" s="12"/>
    </row>
    <row r="34" spans="2:2">
      <c r="B34" s="12"/>
    </row>
    <row r="35" spans="2:2">
      <c r="B35" s="12"/>
    </row>
    <row r="36" spans="2:2">
      <c r="B36" s="12"/>
    </row>
    <row r="37" spans="2:2">
      <c r="B37" s="12"/>
    </row>
    <row r="38" spans="2:2">
      <c r="B38" s="12"/>
    </row>
    <row r="39" spans="2:2">
      <c r="B39" s="12"/>
    </row>
    <row r="40" spans="2:2">
      <c r="B40" s="12"/>
    </row>
    <row r="41" spans="2:2">
      <c r="B41" s="12"/>
    </row>
    <row r="42" spans="2:2">
      <c r="B42" s="12"/>
    </row>
    <row r="43" spans="2:2">
      <c r="B43" s="12"/>
    </row>
    <row r="44" spans="2:2">
      <c r="B44" s="12"/>
    </row>
    <row r="45" spans="2:2">
      <c r="B45" s="12"/>
    </row>
    <row r="46" spans="2:2">
      <c r="B46" s="12"/>
    </row>
    <row r="47" spans="2:2">
      <c r="B47" s="12"/>
    </row>
    <row r="48" spans="2:2">
      <c r="B48" s="12"/>
    </row>
    <row r="49" spans="2:2">
      <c r="B49" s="12"/>
    </row>
    <row r="50" spans="2:2">
      <c r="B50" s="12"/>
    </row>
    <row r="51" spans="2:2">
      <c r="B51" s="12"/>
    </row>
    <row r="52" spans="2:2">
      <c r="B52" s="12"/>
    </row>
    <row r="53" spans="2:2">
      <c r="B53" s="12"/>
    </row>
    <row r="54" spans="2:2">
      <c r="B54" s="12"/>
    </row>
    <row r="55" spans="2:2">
      <c r="B55" s="12"/>
    </row>
    <row r="56" spans="2:2">
      <c r="B56" s="12"/>
    </row>
    <row r="57" spans="2:2">
      <c r="B57" s="12"/>
    </row>
    <row r="58" spans="2:2">
      <c r="B58" s="12"/>
    </row>
    <row r="59" spans="2:2">
      <c r="B59" s="12"/>
    </row>
    <row r="60" spans="2:2">
      <c r="B60" s="12"/>
    </row>
    <row r="61" spans="2:2">
      <c r="B61" s="12"/>
    </row>
    <row r="62" spans="2:2">
      <c r="B62" s="12"/>
    </row>
    <row r="63" spans="2:2">
      <c r="B63" s="12"/>
    </row>
    <row r="64" spans="2:2">
      <c r="B64" s="12"/>
    </row>
    <row r="65" spans="2:2">
      <c r="B65" s="12"/>
    </row>
    <row r="66" spans="2:2">
      <c r="B66" s="12"/>
    </row>
    <row r="67" spans="2:2">
      <c r="B67" s="12"/>
    </row>
    <row r="68" spans="2:2">
      <c r="B68" s="12"/>
    </row>
    <row r="69" spans="2:2">
      <c r="B69" s="12"/>
    </row>
    <row r="70" spans="2:2">
      <c r="B70" s="12"/>
    </row>
    <row r="71" spans="2:2">
      <c r="B71" s="12"/>
    </row>
    <row r="72" spans="2:2">
      <c r="B72" s="12"/>
    </row>
    <row r="73" spans="2:2">
      <c r="B73" s="12"/>
    </row>
    <row r="74" spans="2:2">
      <c r="B74" s="12"/>
    </row>
    <row r="75" spans="2:2">
      <c r="B75" s="12"/>
    </row>
    <row r="76" spans="2:2">
      <c r="B76" s="12"/>
    </row>
    <row r="77" spans="2:2">
      <c r="B77" s="12"/>
    </row>
    <row r="78" spans="2:2">
      <c r="B78" s="12"/>
    </row>
    <row r="79" spans="2:2">
      <c r="B79" s="12"/>
    </row>
    <row r="80" spans="2:2">
      <c r="B80" s="12"/>
    </row>
    <row r="81" spans="2:2">
      <c r="B81" s="12"/>
    </row>
    <row r="82" spans="2:2">
      <c r="B82" s="12"/>
    </row>
    <row r="83" spans="2:2">
      <c r="B83" s="12"/>
    </row>
    <row r="84" spans="2:2">
      <c r="B84" s="12"/>
    </row>
    <row r="85" spans="2:2">
      <c r="B85" s="12"/>
    </row>
    <row r="86" spans="2:2">
      <c r="B86" s="12"/>
    </row>
    <row r="87" spans="2:2">
      <c r="B87" s="12"/>
    </row>
    <row r="88" spans="2:2">
      <c r="B88" s="12"/>
    </row>
    <row r="89" spans="2:2">
      <c r="B89" s="12"/>
    </row>
    <row r="90" spans="2:2">
      <c r="B90" s="12"/>
    </row>
    <row r="91" spans="2:2">
      <c r="B91" s="12"/>
    </row>
    <row r="92" spans="2:2">
      <c r="B92" s="12"/>
    </row>
    <row r="93" spans="2:2">
      <c r="B93" s="12"/>
    </row>
    <row r="94" spans="2:2">
      <c r="B94" s="12"/>
    </row>
    <row r="95" spans="2:2">
      <c r="B95" s="12"/>
    </row>
    <row r="96" spans="2:2">
      <c r="B96" s="12"/>
    </row>
    <row r="97" spans="2:2">
      <c r="B97" s="12"/>
    </row>
    <row r="98" spans="2:2">
      <c r="B98" s="12"/>
    </row>
    <row r="99" spans="2:2">
      <c r="B99" s="12"/>
    </row>
    <row r="100" spans="2:2">
      <c r="B100" s="12"/>
    </row>
    <row r="101" spans="2:2">
      <c r="B101" s="12"/>
    </row>
    <row r="102" spans="2:2">
      <c r="B102" s="12"/>
    </row>
    <row r="103" spans="2:2">
      <c r="B103" s="12"/>
    </row>
    <row r="104" spans="2:2">
      <c r="B104" s="12"/>
    </row>
    <row r="105" spans="2:2">
      <c r="B105" s="12"/>
    </row>
    <row r="106" spans="2:2">
      <c r="B106" s="12"/>
    </row>
    <row r="107" spans="2:2">
      <c r="B107" s="12"/>
    </row>
    <row r="108" spans="2:2">
      <c r="B108" s="12"/>
    </row>
    <row r="109" spans="2:2">
      <c r="B109" s="12"/>
    </row>
    <row r="110" spans="2:2">
      <c r="B110" s="12"/>
    </row>
    <row r="111" spans="2:2">
      <c r="B111" s="12"/>
    </row>
    <row r="112" spans="2:2">
      <c r="B112" s="12"/>
    </row>
    <row r="113" spans="2:2">
      <c r="B113" s="12"/>
    </row>
    <row r="114" spans="2:2">
      <c r="B114" s="12"/>
    </row>
    <row r="115" spans="2:2">
      <c r="B115" s="12"/>
    </row>
    <row r="116" spans="2:2">
      <c r="B116" s="12"/>
    </row>
    <row r="117" spans="2:2">
      <c r="B117" s="12"/>
    </row>
    <row r="118" spans="2:2">
      <c r="B118" s="12"/>
    </row>
    <row r="119" spans="2:2">
      <c r="B119" s="12"/>
    </row>
    <row r="120" spans="2:2">
      <c r="B120" s="12"/>
    </row>
    <row r="121" spans="2:2">
      <c r="B121" s="12"/>
    </row>
    <row r="122" spans="2:2">
      <c r="B122" s="12"/>
    </row>
    <row r="123" spans="2:2">
      <c r="B123" s="12"/>
    </row>
    <row r="124" spans="2:2">
      <c r="B124" s="12"/>
    </row>
    <row r="125" spans="2:2">
      <c r="B125" s="12"/>
    </row>
    <row r="126" spans="2:2">
      <c r="B126" s="12"/>
    </row>
    <row r="127" spans="2:2">
      <c r="B127" s="12"/>
    </row>
    <row r="128" spans="2:2">
      <c r="B128" s="12"/>
    </row>
    <row r="129" spans="2:2">
      <c r="B129" s="12"/>
    </row>
    <row r="130" spans="2:2">
      <c r="B130" s="12"/>
    </row>
    <row r="131" spans="2:2">
      <c r="B131" s="12"/>
    </row>
    <row r="132" spans="2:2">
      <c r="B132" s="12"/>
    </row>
    <row r="133" spans="2:2">
      <c r="B133" s="12"/>
    </row>
    <row r="134" spans="2:2">
      <c r="B134" s="12"/>
    </row>
    <row r="135" spans="2:2">
      <c r="B135" s="12"/>
    </row>
    <row r="136" spans="2:2">
      <c r="B136" s="12"/>
    </row>
    <row r="137" spans="2:2">
      <c r="B137" s="12"/>
    </row>
    <row r="138" spans="2:2">
      <c r="B138" s="12"/>
    </row>
    <row r="139" spans="2:2">
      <c r="B139" s="12"/>
    </row>
    <row r="140" spans="2:2">
      <c r="B140" s="12"/>
    </row>
    <row r="141" spans="2:2">
      <c r="B141" s="12"/>
    </row>
    <row r="142" spans="2:2">
      <c r="B142" s="12"/>
    </row>
    <row r="143" spans="2:2">
      <c r="B143" s="12"/>
    </row>
    <row r="144" spans="2:2">
      <c r="B144" s="12"/>
    </row>
    <row r="145" spans="2:2">
      <c r="B145" s="12"/>
    </row>
    <row r="146" spans="2:2">
      <c r="B146" s="12"/>
    </row>
    <row r="147" spans="2:2">
      <c r="B147" s="12"/>
    </row>
    <row r="148" spans="2:2">
      <c r="B148" s="12"/>
    </row>
    <row r="149" spans="2:2">
      <c r="B149" s="12"/>
    </row>
    <row r="150" spans="2:2">
      <c r="B150" s="12"/>
    </row>
    <row r="151" spans="2:2">
      <c r="B151" s="12"/>
    </row>
    <row r="152" spans="2:2">
      <c r="B152" s="12"/>
    </row>
    <row r="153" spans="2:2">
      <c r="B153" s="12"/>
    </row>
    <row r="154" spans="2:2">
      <c r="B154" s="12"/>
    </row>
    <row r="155" spans="2:2">
      <c r="B155" s="12"/>
    </row>
    <row r="156" spans="2:2">
      <c r="B156" s="12"/>
    </row>
    <row r="157" spans="2:2">
      <c r="B157" s="12"/>
    </row>
    <row r="158" spans="2:2">
      <c r="B158" s="12"/>
    </row>
    <row r="159" spans="2:2">
      <c r="B159" s="12"/>
    </row>
    <row r="160" spans="2:2">
      <c r="B160" s="12"/>
    </row>
    <row r="161" spans="2:2">
      <c r="B161" s="12"/>
    </row>
    <row r="162" spans="2:2">
      <c r="B162" s="12"/>
    </row>
    <row r="163" spans="2:2">
      <c r="B163" s="12"/>
    </row>
    <row r="164" spans="2:2">
      <c r="B164" s="12"/>
    </row>
    <row r="165" spans="2:2">
      <c r="B165" s="12"/>
    </row>
    <row r="166" spans="2:2">
      <c r="B166" s="12"/>
    </row>
    <row r="167" spans="2:2">
      <c r="B167" s="12"/>
    </row>
    <row r="168" spans="2:2">
      <c r="B168" s="12"/>
    </row>
    <row r="169" spans="2:2">
      <c r="B169" s="12"/>
    </row>
    <row r="170" spans="2:2">
      <c r="B170" s="12"/>
    </row>
    <row r="171" spans="2:2">
      <c r="B171" s="12"/>
    </row>
    <row r="172" spans="2:2">
      <c r="B172" s="12"/>
    </row>
    <row r="173" spans="2:2">
      <c r="B173" s="12"/>
    </row>
    <row r="174" spans="2:2">
      <c r="B174" s="12"/>
    </row>
    <row r="175" spans="2:2">
      <c r="B175" s="12"/>
    </row>
    <row r="176" spans="2:2">
      <c r="B176" s="12"/>
    </row>
    <row r="177" spans="2:2">
      <c r="B177" s="12"/>
    </row>
    <row r="178" spans="2:2">
      <c r="B178" s="12"/>
    </row>
    <row r="179" spans="2:2">
      <c r="B179" s="12"/>
    </row>
    <row r="180" spans="2:2">
      <c r="B180" s="12"/>
    </row>
    <row r="181" spans="2:2">
      <c r="B181" s="12"/>
    </row>
    <row r="182" spans="2:2">
      <c r="B182" s="12"/>
    </row>
    <row r="183" spans="2:2">
      <c r="B183" s="12"/>
    </row>
    <row r="184" spans="2:2">
      <c r="B184" s="12"/>
    </row>
    <row r="185" spans="2:2">
      <c r="B185" s="12"/>
    </row>
    <row r="186" spans="2:2">
      <c r="B186" s="12"/>
    </row>
    <row r="187" spans="2:2">
      <c r="B187" s="12"/>
    </row>
    <row r="188" spans="2:2">
      <c r="B188" s="12"/>
    </row>
    <row r="189" spans="2:2">
      <c r="B189" s="12"/>
    </row>
    <row r="190" spans="2:2">
      <c r="B190" s="12"/>
    </row>
    <row r="191" spans="2:2">
      <c r="B191" s="12"/>
    </row>
    <row r="192" spans="2:2">
      <c r="B192" s="12"/>
    </row>
    <row r="193" spans="2:2">
      <c r="B193" s="12"/>
    </row>
    <row r="194" spans="2:2">
      <c r="B194" s="12"/>
    </row>
    <row r="195" spans="2:2">
      <c r="B195" s="12"/>
    </row>
    <row r="196" spans="2:2">
      <c r="B196" s="12"/>
    </row>
    <row r="197" spans="2:2">
      <c r="B197" s="12"/>
    </row>
    <row r="198" spans="2:2">
      <c r="B198" s="12"/>
    </row>
    <row r="199" spans="2:2">
      <c r="B199" s="12"/>
    </row>
    <row r="200" spans="2:2">
      <c r="B200" s="12"/>
    </row>
    <row r="201" spans="2:2">
      <c r="B201" s="12"/>
    </row>
    <row r="202" spans="2:2">
      <c r="B202" s="12"/>
    </row>
    <row r="203" spans="2:2">
      <c r="B203" s="12"/>
    </row>
    <row r="204" spans="2:2">
      <c r="B204" s="12"/>
    </row>
    <row r="205" spans="2:2">
      <c r="B205" s="12"/>
    </row>
    <row r="206" spans="2:2">
      <c r="B206" s="12"/>
    </row>
    <row r="207" spans="2:2">
      <c r="B207" s="12"/>
    </row>
    <row r="208" spans="2:2">
      <c r="B208" s="12"/>
    </row>
    <row r="209" spans="2:2">
      <c r="B209" s="12"/>
    </row>
    <row r="210" spans="2:2">
      <c r="B210" s="12"/>
    </row>
    <row r="211" spans="2:2">
      <c r="B211" s="12"/>
    </row>
    <row r="212" spans="2:2">
      <c r="B212" s="12"/>
    </row>
    <row r="213" spans="2:2">
      <c r="B213" s="12"/>
    </row>
    <row r="214" spans="2:2">
      <c r="B214" s="12"/>
    </row>
    <row r="215" spans="2:2">
      <c r="B215" s="12"/>
    </row>
    <row r="216" spans="2:2">
      <c r="B216" s="12"/>
    </row>
    <row r="217" spans="2:2">
      <c r="B217" s="12"/>
    </row>
    <row r="218" spans="2:2">
      <c r="B218" s="12"/>
    </row>
    <row r="219" spans="2:2">
      <c r="B219" s="12"/>
    </row>
    <row r="220" spans="2:2">
      <c r="B220" s="12"/>
    </row>
    <row r="221" spans="2:2">
      <c r="B221" s="12"/>
    </row>
    <row r="222" spans="2:2">
      <c r="B222" s="12"/>
    </row>
    <row r="223" spans="2:2">
      <c r="B223" s="12"/>
    </row>
    <row r="224" spans="2:2">
      <c r="B224" s="12"/>
    </row>
    <row r="225" spans="2:2">
      <c r="B225" s="12"/>
    </row>
    <row r="226" spans="2:2">
      <c r="B226" s="12"/>
    </row>
    <row r="227" spans="2:2">
      <c r="B227" s="12"/>
    </row>
    <row r="228" spans="2:2">
      <c r="B228" s="12"/>
    </row>
    <row r="229" spans="2:2">
      <c r="B229" s="12"/>
    </row>
    <row r="230" spans="2:2">
      <c r="B230" s="12"/>
    </row>
    <row r="231" spans="2:2">
      <c r="B231" s="12"/>
    </row>
    <row r="232" spans="2:2">
      <c r="B232" s="12"/>
    </row>
    <row r="233" spans="2:2">
      <c r="B233" s="12"/>
    </row>
    <row r="234" spans="2:2">
      <c r="B234" s="12"/>
    </row>
    <row r="235" spans="2:2">
      <c r="B235" s="12"/>
    </row>
    <row r="236" spans="2:2">
      <c r="B236" s="12"/>
    </row>
    <row r="237" spans="2:2">
      <c r="B237" s="12"/>
    </row>
    <row r="238" spans="2:2">
      <c r="B238" s="12"/>
    </row>
    <row r="239" spans="2:2">
      <c r="B239" s="12"/>
    </row>
    <row r="240" spans="2:2">
      <c r="B240" s="12"/>
    </row>
    <row r="241" spans="2:2">
      <c r="B241" s="12"/>
    </row>
    <row r="242" spans="2:2">
      <c r="B242" s="12"/>
    </row>
    <row r="243" spans="2:2">
      <c r="B243" s="12"/>
    </row>
    <row r="244" spans="2:2">
      <c r="B244" s="12"/>
    </row>
    <row r="245" spans="2:2">
      <c r="B245" s="12"/>
    </row>
    <row r="246" spans="2:2">
      <c r="B246" s="12"/>
    </row>
    <row r="247" spans="2:2">
      <c r="B247" s="12"/>
    </row>
    <row r="248" spans="2:2">
      <c r="B248" s="12"/>
    </row>
    <row r="249" spans="2:2">
      <c r="B249" s="12"/>
    </row>
    <row r="250" spans="2:2">
      <c r="B250" s="12"/>
    </row>
    <row r="251" spans="2:2">
      <c r="B251" s="12"/>
    </row>
    <row r="252" spans="2:2">
      <c r="B252" s="12"/>
    </row>
    <row r="253" spans="2:2">
      <c r="B253" s="12"/>
    </row>
    <row r="254" spans="2:2">
      <c r="B254" s="12"/>
    </row>
    <row r="255" spans="2:2">
      <c r="B255" s="12"/>
    </row>
    <row r="256" spans="2:2">
      <c r="B256" s="12"/>
    </row>
    <row r="257" spans="2:2">
      <c r="B257" s="12"/>
    </row>
    <row r="258" spans="2:2">
      <c r="B258" s="12"/>
    </row>
    <row r="259" spans="2:2">
      <c r="B259" s="12"/>
    </row>
    <row r="260" spans="2:2">
      <c r="B260" s="12"/>
    </row>
    <row r="261" spans="2:2">
      <c r="B261" s="12"/>
    </row>
    <row r="262" spans="2:2">
      <c r="B262" s="12"/>
    </row>
    <row r="263" spans="2:2">
      <c r="B263" s="12"/>
    </row>
    <row r="264" spans="2:2">
      <c r="B264" s="12"/>
    </row>
    <row r="265" spans="2:2">
      <c r="B265" s="12"/>
    </row>
    <row r="266" spans="2:2">
      <c r="B266" s="12"/>
    </row>
    <row r="267" spans="2:2">
      <c r="B267" s="12"/>
    </row>
    <row r="268" spans="2:2">
      <c r="B268" s="12"/>
    </row>
    <row r="269" spans="2:2">
      <c r="B269" s="12"/>
    </row>
    <row r="270" spans="2:2">
      <c r="B270" s="12"/>
    </row>
    <row r="271" spans="2:2">
      <c r="B271" s="12"/>
    </row>
    <row r="272" spans="2:2">
      <c r="B272" s="12"/>
    </row>
    <row r="273" spans="2:2">
      <c r="B273" s="12"/>
    </row>
    <row r="274" spans="2:2">
      <c r="B274" s="12"/>
    </row>
    <row r="275" spans="2:2">
      <c r="B275" s="12"/>
    </row>
    <row r="276" spans="2:2">
      <c r="B276" s="12"/>
    </row>
    <row r="277" spans="2:2">
      <c r="B277" s="12"/>
    </row>
    <row r="278" spans="2:2">
      <c r="B278" s="12"/>
    </row>
    <row r="279" spans="2:2">
      <c r="B279" s="12"/>
    </row>
    <row r="280" spans="2:2">
      <c r="B280" s="12"/>
    </row>
    <row r="281" spans="2:2">
      <c r="B281" s="12"/>
    </row>
  </sheetData>
  <mergeCells count="5">
    <mergeCell ref="A5:E5"/>
    <mergeCell ref="A1:E1"/>
    <mergeCell ref="A2:E2"/>
    <mergeCell ref="A3:E3"/>
    <mergeCell ref="A4:E4"/>
  </mergeCells>
  <printOptions horizontalCentered="1"/>
  <pageMargins left="0.78740157480314965" right="0.78740157480314965" top="0.59055118110236227" bottom="0.98425196850393704" header="0" footer="0"/>
  <pageSetup paperSize="9" orientation="landscape" r:id="rId1"/>
  <headerFooter alignWithMargins="0"/>
  <rowBreaks count="1" manualBreakCount="1">
    <brk id="64" max="4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C9846-8B8A-40B3-ACE6-57D6C0F6DADA}">
  <sheetPr codeName="Hoja14">
    <pageSetUpPr fitToPage="1"/>
  </sheetPr>
  <dimension ref="A1:E51"/>
  <sheetViews>
    <sheetView view="pageBreakPreview" zoomScale="75" zoomScaleNormal="75" zoomScaleSheetLayoutView="75" workbookViewId="0">
      <selection activeCell="B19" sqref="B19:E19"/>
    </sheetView>
  </sheetViews>
  <sheetFormatPr baseColWidth="10" defaultColWidth="11.42578125" defaultRowHeight="15.75"/>
  <cols>
    <col min="1" max="1" width="50.28515625" style="10" customWidth="1"/>
    <col min="2" max="3" width="19.7109375" style="10" customWidth="1"/>
    <col min="4" max="4" width="20.140625" style="10" customWidth="1"/>
    <col min="5" max="5" width="19.7109375" style="10" customWidth="1"/>
    <col min="6" max="30" width="8.7109375" style="10" customWidth="1"/>
    <col min="31" max="16384" width="11.42578125" style="10"/>
  </cols>
  <sheetData>
    <row r="1" spans="1:5" s="12" customFormat="1" ht="18.75">
      <c r="A1" s="824" t="s">
        <v>638</v>
      </c>
      <c r="B1" s="824"/>
      <c r="C1" s="824"/>
      <c r="D1" s="824"/>
      <c r="E1" s="824"/>
    </row>
    <row r="2" spans="1:5" s="12" customFormat="1" ht="12.75" customHeight="1">
      <c r="A2" s="820"/>
      <c r="B2" s="820"/>
      <c r="C2" s="271"/>
      <c r="D2" s="271"/>
      <c r="E2" s="271"/>
    </row>
    <row r="3" spans="1:5" s="12" customFormat="1" ht="27.75" customHeight="1">
      <c r="A3" s="862" t="s">
        <v>720</v>
      </c>
      <c r="B3" s="862"/>
      <c r="C3" s="862"/>
      <c r="D3" s="862"/>
      <c r="E3" s="862"/>
    </row>
    <row r="4" spans="1:5" ht="15" customHeight="1">
      <c r="A4" s="194"/>
      <c r="B4" s="194"/>
      <c r="C4" s="194"/>
    </row>
    <row r="5" spans="1:5" ht="13.5" customHeight="1" thickBot="1">
      <c r="A5" s="186"/>
      <c r="B5" s="186"/>
    </row>
    <row r="6" spans="1:5" s="70" customFormat="1" ht="64.5" customHeight="1" thickBot="1">
      <c r="A6" s="404" t="s">
        <v>368</v>
      </c>
      <c r="B6" s="405">
        <v>2018</v>
      </c>
      <c r="C6" s="405">
        <v>2019</v>
      </c>
      <c r="D6" s="405">
        <v>2020</v>
      </c>
      <c r="E6" s="406">
        <v>2021</v>
      </c>
    </row>
    <row r="7" spans="1:5" s="11" customFormat="1" ht="15.75" customHeight="1">
      <c r="A7" s="331"/>
      <c r="B7" s="407"/>
      <c r="C7" s="407"/>
      <c r="D7" s="407"/>
      <c r="E7" s="408"/>
    </row>
    <row r="8" spans="1:5" ht="15.75" customHeight="1">
      <c r="A8" s="259" t="s">
        <v>123</v>
      </c>
      <c r="B8" s="260">
        <v>107.42594981873246</v>
      </c>
      <c r="C8" s="260">
        <v>108.74768376160458</v>
      </c>
      <c r="D8" s="260">
        <v>109.7117180299075</v>
      </c>
      <c r="E8" s="409">
        <v>111.6943297371463</v>
      </c>
    </row>
    <row r="9" spans="1:5" ht="12.75" customHeight="1">
      <c r="A9" s="257" t="s">
        <v>625</v>
      </c>
      <c r="B9" s="255">
        <v>103.57130274943692</v>
      </c>
      <c r="C9" s="255">
        <v>109.57074564318124</v>
      </c>
      <c r="D9" s="255">
        <v>110.960165806059</v>
      </c>
      <c r="E9" s="410">
        <v>117.74620870169605</v>
      </c>
    </row>
    <row r="10" spans="1:5" ht="12.75" customHeight="1">
      <c r="A10" s="257" t="s">
        <v>624</v>
      </c>
      <c r="B10" s="255">
        <v>108.32400980140569</v>
      </c>
      <c r="C10" s="255">
        <v>109.3589591164383</v>
      </c>
      <c r="D10" s="255">
        <v>110.68534969560909</v>
      </c>
      <c r="E10" s="410">
        <v>112.49683420605749</v>
      </c>
    </row>
    <row r="11" spans="1:5" ht="12.75" customHeight="1">
      <c r="A11" s="257" t="s">
        <v>623</v>
      </c>
      <c r="B11" s="255">
        <v>107.35095250662181</v>
      </c>
      <c r="C11" s="255">
        <v>109.83561567791367</v>
      </c>
      <c r="D11" s="255">
        <v>111.30386355604971</v>
      </c>
      <c r="E11" s="410">
        <v>114.24702320523254</v>
      </c>
    </row>
    <row r="12" spans="1:5" ht="12.75" customHeight="1">
      <c r="A12" s="257" t="s">
        <v>622</v>
      </c>
      <c r="B12" s="255">
        <v>106.18654746690235</v>
      </c>
      <c r="C12" s="255">
        <v>106.84299648568195</v>
      </c>
      <c r="D12" s="255">
        <v>103.59445072938928</v>
      </c>
      <c r="E12" s="410">
        <v>104.90704246953011</v>
      </c>
    </row>
    <row r="13" spans="1:5" ht="12.75" customHeight="1">
      <c r="A13" s="257" t="s">
        <v>621</v>
      </c>
      <c r="B13" s="255">
        <v>102.74485371629578</v>
      </c>
      <c r="C13" s="255">
        <v>100.25186653094501</v>
      </c>
      <c r="D13" s="255">
        <v>99.342976837737794</v>
      </c>
      <c r="E13" s="410">
        <v>97.825655602248602</v>
      </c>
    </row>
    <row r="14" spans="1:5" s="11" customFormat="1" ht="12.75" customHeight="1">
      <c r="A14" s="257"/>
      <c r="B14" s="255"/>
      <c r="C14" s="255"/>
      <c r="D14" s="255"/>
      <c r="E14" s="410"/>
    </row>
    <row r="15" spans="1:5" ht="12.75" customHeight="1">
      <c r="A15" s="259" t="s">
        <v>127</v>
      </c>
      <c r="B15" s="260">
        <v>104.51692391758186</v>
      </c>
      <c r="C15" s="260">
        <v>103.98235235407941</v>
      </c>
      <c r="D15" s="260">
        <v>104.84760324445801</v>
      </c>
      <c r="E15" s="409">
        <v>103.49765982221082</v>
      </c>
    </row>
    <row r="16" spans="1:5" ht="12.75" customHeight="1">
      <c r="A16" s="257" t="s">
        <v>620</v>
      </c>
      <c r="B16" s="255">
        <v>96.265928307485851</v>
      </c>
      <c r="C16" s="255">
        <v>98.807152694149721</v>
      </c>
      <c r="D16" s="255">
        <v>103.65399306158412</v>
      </c>
      <c r="E16" s="410">
        <v>94.856544842030218</v>
      </c>
    </row>
    <row r="17" spans="1:5" ht="12.75" customHeight="1">
      <c r="A17" s="257" t="s">
        <v>619</v>
      </c>
      <c r="B17" s="255">
        <v>110.66586652962583</v>
      </c>
      <c r="C17" s="255">
        <v>107.8390997356729</v>
      </c>
      <c r="D17" s="255">
        <v>105.73712505036738</v>
      </c>
      <c r="E17" s="410">
        <v>109.93733360560117</v>
      </c>
    </row>
    <row r="18" spans="1:5" s="11" customFormat="1" ht="12.75" customHeight="1" thickBot="1">
      <c r="A18" s="397"/>
      <c r="B18" s="362"/>
      <c r="C18" s="362"/>
      <c r="D18" s="362"/>
      <c r="E18" s="411"/>
    </row>
    <row r="19" spans="1:5" ht="21" customHeight="1" thickBot="1">
      <c r="A19" s="402" t="s">
        <v>142</v>
      </c>
      <c r="B19" s="370">
        <v>107.03905978281369</v>
      </c>
      <c r="C19" s="370">
        <v>108.11391173547943</v>
      </c>
      <c r="D19" s="370">
        <v>109.06480816798049</v>
      </c>
      <c r="E19" s="412">
        <v>110.60420196738352</v>
      </c>
    </row>
    <row r="20" spans="1:5" ht="12.75" customHeight="1">
      <c r="A20" s="12"/>
      <c r="B20" s="193"/>
      <c r="C20" s="193"/>
    </row>
    <row r="21" spans="1:5" ht="12.75" customHeight="1">
      <c r="A21" s="7"/>
      <c r="B21" s="193"/>
      <c r="C21" s="193"/>
    </row>
    <row r="22" spans="1:5" ht="12.75" customHeight="1">
      <c r="A22" s="12"/>
      <c r="B22" s="193"/>
      <c r="C22" s="193"/>
    </row>
    <row r="23" spans="1:5" ht="12.75" customHeight="1">
      <c r="A23" s="12"/>
      <c r="B23" s="193"/>
      <c r="C23" s="193"/>
    </row>
    <row r="24" spans="1:5" ht="12.75" customHeight="1">
      <c r="A24" s="12"/>
      <c r="B24" s="193"/>
      <c r="C24" s="193"/>
    </row>
    <row r="25" spans="1:5" ht="12.75" customHeight="1">
      <c r="A25" s="12"/>
      <c r="B25" s="193"/>
      <c r="C25" s="193"/>
    </row>
    <row r="26" spans="1:5" ht="12.75" customHeight="1">
      <c r="A26" s="12"/>
      <c r="B26" s="193"/>
      <c r="C26" s="193"/>
    </row>
    <row r="27" spans="1:5" ht="12.75" customHeight="1">
      <c r="A27" s="12"/>
      <c r="B27" s="193"/>
      <c r="C27" s="193"/>
    </row>
    <row r="28" spans="1:5" ht="12.75" customHeight="1">
      <c r="A28" s="12"/>
      <c r="B28" s="193"/>
      <c r="C28" s="193"/>
    </row>
    <row r="29" spans="1:5" ht="12.75" customHeight="1">
      <c r="A29" s="12"/>
      <c r="B29" s="193"/>
      <c r="C29" s="193"/>
    </row>
    <row r="30" spans="1:5" ht="12.75" customHeight="1">
      <c r="A30" s="7"/>
      <c r="B30" s="193"/>
      <c r="C30" s="193"/>
    </row>
    <row r="31" spans="1:5" ht="12.75" customHeight="1">
      <c r="A31" s="12"/>
      <c r="B31" s="193"/>
      <c r="C31" s="193"/>
    </row>
    <row r="32" spans="1:5" ht="12.75" customHeight="1">
      <c r="A32" s="12"/>
      <c r="B32" s="193"/>
      <c r="C32" s="193"/>
    </row>
    <row r="33" spans="1:3" ht="12.75" customHeight="1">
      <c r="A33" s="12"/>
      <c r="B33" s="193"/>
      <c r="C33" s="193"/>
    </row>
    <row r="34" spans="1:3" ht="12.75" customHeight="1">
      <c r="A34" s="12"/>
      <c r="B34" s="193"/>
      <c r="C34" s="193"/>
    </row>
    <row r="35" spans="1:3" ht="12.75" customHeight="1">
      <c r="A35" s="7"/>
      <c r="B35" s="193"/>
      <c r="C35" s="193"/>
    </row>
    <row r="36" spans="1:3" ht="12.75" customHeight="1">
      <c r="A36" s="12"/>
      <c r="B36" s="193"/>
      <c r="C36" s="193"/>
    </row>
    <row r="37" spans="1:3" ht="12.75" customHeight="1">
      <c r="A37" s="12"/>
      <c r="B37" s="193"/>
      <c r="C37" s="193"/>
    </row>
    <row r="38" spans="1:3" ht="12.75" customHeight="1">
      <c r="A38" s="12"/>
      <c r="B38" s="193"/>
      <c r="C38" s="193"/>
    </row>
    <row r="39" spans="1:3" ht="12.75" customHeight="1">
      <c r="A39" s="12"/>
      <c r="B39" s="193"/>
      <c r="C39" s="193"/>
    </row>
    <row r="40" spans="1:3" ht="12.75" customHeight="1">
      <c r="A40" s="12"/>
      <c r="B40" s="193"/>
      <c r="C40" s="193"/>
    </row>
    <row r="41" spans="1:3" s="11" customFormat="1" ht="12.75" customHeight="1">
      <c r="A41" s="7"/>
      <c r="B41" s="192"/>
      <c r="C41" s="192"/>
    </row>
    <row r="42" spans="1:3" ht="12.75" customHeight="1">
      <c r="A42" s="7"/>
      <c r="B42" s="193"/>
      <c r="C42" s="193"/>
    </row>
    <row r="43" spans="1:3" ht="12.75" customHeight="1">
      <c r="A43" s="7"/>
      <c r="B43" s="193"/>
      <c r="C43" s="193"/>
    </row>
    <row r="44" spans="1:3" ht="12.75" customHeight="1">
      <c r="A44" s="7"/>
      <c r="B44" s="193"/>
      <c r="C44" s="193"/>
    </row>
    <row r="45" spans="1:3" ht="12.75" customHeight="1">
      <c r="A45" s="7"/>
      <c r="B45" s="193"/>
      <c r="C45" s="193"/>
    </row>
    <row r="46" spans="1:3" ht="12.75" customHeight="1">
      <c r="A46" s="7"/>
      <c r="B46" s="192"/>
      <c r="C46" s="192"/>
    </row>
    <row r="47" spans="1:3">
      <c r="A47" s="9"/>
      <c r="B47" s="191"/>
    </row>
    <row r="48" spans="1:3">
      <c r="B48" s="190"/>
    </row>
    <row r="49" spans="2:2">
      <c r="B49" s="190"/>
    </row>
    <row r="50" spans="2:2">
      <c r="B50" s="190"/>
    </row>
    <row r="51" spans="2:2">
      <c r="B51" s="190"/>
    </row>
  </sheetData>
  <mergeCells count="3">
    <mergeCell ref="A2:B2"/>
    <mergeCell ref="A3:E3"/>
    <mergeCell ref="A1:E1"/>
  </mergeCells>
  <printOptions horizontalCentered="1"/>
  <pageMargins left="0.38" right="0.33" top="0.59055118110236227" bottom="0.98425196850393704" header="0" footer="0"/>
  <pageSetup paperSize="9" scale="7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1BAA5-F30B-459C-B207-5E884DC1FACC}">
  <sheetPr codeName="Hoja15">
    <pageSetUpPr fitToPage="1"/>
  </sheetPr>
  <dimension ref="A1:I119"/>
  <sheetViews>
    <sheetView view="pageBreakPreview" zoomScale="90" zoomScaleNormal="75" zoomScaleSheetLayoutView="90" workbookViewId="0">
      <selection activeCell="A7" sqref="A7:I10"/>
    </sheetView>
  </sheetViews>
  <sheetFormatPr baseColWidth="10" defaultColWidth="11.42578125" defaultRowHeight="12.75"/>
  <cols>
    <col min="1" max="1" width="24.28515625" style="12" bestFit="1" customWidth="1"/>
    <col min="2" max="9" width="15.7109375" style="12" customWidth="1"/>
    <col min="10" max="10" width="4.5703125" style="12" customWidth="1"/>
    <col min="11" max="16384" width="11.42578125" style="12"/>
  </cols>
  <sheetData>
    <row r="1" spans="1:9" ht="18" customHeight="1">
      <c r="A1" s="824" t="s">
        <v>638</v>
      </c>
      <c r="B1" s="849"/>
      <c r="C1" s="849"/>
      <c r="D1" s="849"/>
      <c r="E1" s="849"/>
      <c r="F1" s="849"/>
      <c r="G1" s="850"/>
      <c r="H1" s="850"/>
      <c r="I1" s="850"/>
    </row>
    <row r="2" spans="1:9" ht="12.75" customHeight="1">
      <c r="A2" s="820"/>
      <c r="B2" s="820"/>
      <c r="C2" s="820"/>
      <c r="D2" s="820"/>
      <c r="E2" s="820"/>
      <c r="F2" s="820"/>
      <c r="G2" s="271"/>
      <c r="H2" s="271"/>
      <c r="I2" s="271"/>
    </row>
    <row r="3" spans="1:9" ht="15.75">
      <c r="A3" s="820" t="s">
        <v>721</v>
      </c>
      <c r="B3" s="820"/>
      <c r="C3" s="820"/>
      <c r="D3" s="820"/>
      <c r="E3" s="820"/>
      <c r="F3" s="820"/>
      <c r="G3" s="820"/>
      <c r="H3" s="820"/>
      <c r="I3" s="820"/>
    </row>
    <row r="4" spans="1:9" ht="13.5" thickBot="1"/>
    <row r="5" spans="1:9" s="84" customFormat="1" ht="30" customHeight="1">
      <c r="A5" s="851" t="s">
        <v>38</v>
      </c>
      <c r="B5" s="852" t="s">
        <v>168</v>
      </c>
      <c r="C5" s="852"/>
      <c r="D5" s="852"/>
      <c r="E5" s="852" t="s">
        <v>764</v>
      </c>
      <c r="F5" s="852"/>
      <c r="G5" s="852" t="s">
        <v>169</v>
      </c>
      <c r="H5" s="852"/>
      <c r="I5" s="853"/>
    </row>
    <row r="6" spans="1:9" s="84" customFormat="1" ht="42.75" customHeight="1" thickBot="1">
      <c r="A6" s="806"/>
      <c r="B6" s="328" t="s">
        <v>373</v>
      </c>
      <c r="C6" s="328" t="s">
        <v>634</v>
      </c>
      <c r="D6" s="328" t="s">
        <v>159</v>
      </c>
      <c r="E6" s="328" t="s">
        <v>634</v>
      </c>
      <c r="F6" s="328" t="s">
        <v>159</v>
      </c>
      <c r="G6" s="328" t="s">
        <v>373</v>
      </c>
      <c r="H6" s="328" t="s">
        <v>618</v>
      </c>
      <c r="I6" s="329" t="s">
        <v>159</v>
      </c>
    </row>
    <row r="7" spans="1:9" ht="24" customHeight="1">
      <c r="A7" s="331">
        <v>2018</v>
      </c>
      <c r="B7" s="417">
        <v>153.99081696273757</v>
      </c>
      <c r="C7" s="418">
        <v>107.04213607864421</v>
      </c>
      <c r="D7" s="334">
        <v>3.92145833630555E-2</v>
      </c>
      <c r="E7" s="418">
        <v>102.04778156996588</v>
      </c>
      <c r="F7" s="334">
        <v>7.2184793070237951E-3</v>
      </c>
      <c r="G7" s="417">
        <v>150.9007002343883</v>
      </c>
      <c r="H7" s="418">
        <v>104.89413334796906</v>
      </c>
      <c r="I7" s="336">
        <v>3.1766796095763938E-2</v>
      </c>
    </row>
    <row r="8" spans="1:9" ht="13.5">
      <c r="A8" s="419">
        <v>2019</v>
      </c>
      <c r="B8" s="254">
        <v>155.53714342189031</v>
      </c>
      <c r="C8" s="255">
        <v>108.11701892248735</v>
      </c>
      <c r="D8" s="420">
        <v>1.0041679690074856E-2</v>
      </c>
      <c r="E8" s="255">
        <v>103.94929302779133</v>
      </c>
      <c r="F8" s="420">
        <v>1.8633540372670732E-2</v>
      </c>
      <c r="G8" s="254">
        <v>149.62789922997044</v>
      </c>
      <c r="H8" s="255">
        <v>104.0093835881902</v>
      </c>
      <c r="I8" s="421">
        <v>-8.4346924993778938E-3</v>
      </c>
    </row>
    <row r="9" spans="1:9" ht="13.5">
      <c r="A9" s="419">
        <v>2020</v>
      </c>
      <c r="B9" s="254">
        <v>156.90514234475901</v>
      </c>
      <c r="C9" s="255">
        <v>109.06794268369178</v>
      </c>
      <c r="D9" s="420">
        <v>8.7953198366130803E-3</v>
      </c>
      <c r="E9" s="255">
        <v>104.63188688444662</v>
      </c>
      <c r="F9" s="420">
        <v>6.5666041275798115E-3</v>
      </c>
      <c r="G9" s="254">
        <v>149.95920174701806</v>
      </c>
      <c r="H9" s="255">
        <v>104.23967867858893</v>
      </c>
      <c r="I9" s="421">
        <v>2.2141760911740249E-3</v>
      </c>
    </row>
    <row r="10" spans="1:9" ht="14.25" thickBot="1">
      <c r="A10" s="422">
        <v>2021</v>
      </c>
      <c r="B10" s="423">
        <v>159.11977791123775</v>
      </c>
      <c r="C10" s="362">
        <v>110.60738072517567</v>
      </c>
      <c r="D10" s="424">
        <v>1.4114486838249229E-2</v>
      </c>
      <c r="E10" s="362">
        <v>106.63091175036568</v>
      </c>
      <c r="F10" s="424">
        <v>1.910531220876055E-2</v>
      </c>
      <c r="G10" s="423">
        <v>149.2248122981018</v>
      </c>
      <c r="H10" s="362">
        <v>103.72918969699832</v>
      </c>
      <c r="I10" s="425">
        <v>-4.8972616575752026E-3</v>
      </c>
    </row>
    <row r="11" spans="1:9" ht="13.5">
      <c r="A11" s="416" t="s">
        <v>633</v>
      </c>
      <c r="B11" s="413"/>
      <c r="C11" s="414"/>
      <c r="D11" s="415"/>
      <c r="E11" s="414"/>
      <c r="F11" s="415"/>
      <c r="G11" s="413"/>
      <c r="H11" s="414"/>
      <c r="I11" s="415"/>
    </row>
    <row r="12" spans="1:9" ht="13.5">
      <c r="B12" s="413"/>
      <c r="C12" s="414"/>
      <c r="D12" s="415"/>
      <c r="E12" s="414"/>
      <c r="F12" s="415"/>
      <c r="G12" s="413"/>
      <c r="H12" s="414"/>
      <c r="I12" s="415"/>
    </row>
    <row r="13" spans="1:9" ht="14.25">
      <c r="A13" s="196"/>
      <c r="B13" s="195"/>
      <c r="C13" s="193"/>
      <c r="D13" s="86"/>
      <c r="E13" s="193"/>
      <c r="F13" s="86"/>
      <c r="G13" s="195"/>
      <c r="H13" s="193"/>
      <c r="I13" s="86"/>
    </row>
    <row r="14" spans="1:9">
      <c r="B14" s="195"/>
      <c r="C14" s="193"/>
      <c r="D14" s="193"/>
      <c r="E14" s="86"/>
      <c r="F14" s="195"/>
      <c r="G14" s="193"/>
      <c r="H14" s="86"/>
    </row>
    <row r="15" spans="1:9">
      <c r="B15" s="195"/>
      <c r="C15" s="193"/>
      <c r="D15" s="193"/>
      <c r="E15" s="86"/>
      <c r="F15" s="195"/>
      <c r="G15" s="193"/>
      <c r="H15" s="86"/>
    </row>
    <row r="16" spans="1:9">
      <c r="B16" s="195"/>
      <c r="C16" s="193"/>
      <c r="D16" s="193"/>
      <c r="E16" s="86"/>
      <c r="F16" s="195"/>
      <c r="G16" s="193"/>
      <c r="H16" s="86"/>
    </row>
    <row r="17" spans="2:8">
      <c r="B17" s="195"/>
      <c r="C17" s="193"/>
      <c r="D17" s="193"/>
      <c r="E17" s="86"/>
      <c r="F17" s="195"/>
      <c r="G17" s="193"/>
      <c r="H17" s="86"/>
    </row>
    <row r="18" spans="2:8">
      <c r="B18" s="195"/>
      <c r="C18" s="193"/>
      <c r="D18" s="193"/>
      <c r="E18" s="86"/>
      <c r="F18" s="195"/>
      <c r="G18" s="193"/>
      <c r="H18" s="86"/>
    </row>
    <row r="19" spans="2:8">
      <c r="B19" s="195"/>
      <c r="C19" s="193"/>
      <c r="D19" s="193"/>
      <c r="E19" s="86"/>
      <c r="F19" s="195"/>
      <c r="G19" s="193"/>
      <c r="H19" s="86"/>
    </row>
    <row r="20" spans="2:8">
      <c r="B20" s="195"/>
      <c r="C20" s="193"/>
      <c r="D20" s="193"/>
      <c r="E20" s="86"/>
      <c r="F20" s="195"/>
      <c r="G20" s="193"/>
      <c r="H20" s="86"/>
    </row>
    <row r="21" spans="2:8">
      <c r="B21" s="195"/>
      <c r="C21" s="193"/>
      <c r="D21" s="193"/>
      <c r="E21" s="86"/>
      <c r="F21" s="195"/>
      <c r="G21" s="193"/>
      <c r="H21" s="86"/>
    </row>
    <row r="22" spans="2:8">
      <c r="B22" s="195"/>
      <c r="C22" s="193"/>
      <c r="D22" s="193"/>
      <c r="E22" s="86"/>
      <c r="F22" s="195"/>
      <c r="G22" s="193"/>
      <c r="H22" s="86"/>
    </row>
    <row r="23" spans="2:8">
      <c r="B23" s="195"/>
      <c r="C23" s="193"/>
      <c r="D23" s="193"/>
      <c r="E23" s="86"/>
      <c r="F23" s="195"/>
      <c r="G23" s="193"/>
      <c r="H23" s="86"/>
    </row>
    <row r="24" spans="2:8">
      <c r="B24" s="195"/>
      <c r="C24" s="193"/>
      <c r="D24" s="193"/>
      <c r="E24" s="86"/>
      <c r="F24" s="195"/>
      <c r="G24" s="193"/>
      <c r="H24" s="86"/>
    </row>
    <row r="25" spans="2:8">
      <c r="B25" s="195"/>
      <c r="C25" s="193"/>
      <c r="D25" s="193"/>
      <c r="E25" s="86"/>
      <c r="F25" s="195"/>
      <c r="G25" s="193"/>
      <c r="H25" s="86"/>
    </row>
    <row r="26" spans="2:8">
      <c r="B26" s="195"/>
      <c r="C26" s="193"/>
      <c r="D26" s="193"/>
      <c r="E26" s="86"/>
      <c r="F26" s="195"/>
      <c r="G26" s="193"/>
      <c r="H26" s="86"/>
    </row>
    <row r="27" spans="2:8">
      <c r="B27" s="195"/>
      <c r="C27" s="193"/>
      <c r="D27" s="193"/>
      <c r="E27" s="86"/>
      <c r="F27" s="195"/>
      <c r="G27" s="193"/>
      <c r="H27" s="86"/>
    </row>
    <row r="28" spans="2:8">
      <c r="B28" s="195"/>
      <c r="C28" s="193"/>
      <c r="D28" s="193"/>
      <c r="E28" s="86"/>
      <c r="F28" s="195"/>
      <c r="G28" s="193"/>
      <c r="H28" s="86"/>
    </row>
    <row r="29" spans="2:8">
      <c r="B29" s="195"/>
      <c r="C29" s="193"/>
      <c r="D29" s="193"/>
      <c r="E29" s="86"/>
      <c r="F29" s="195"/>
      <c r="G29" s="193"/>
      <c r="H29" s="86"/>
    </row>
    <row r="30" spans="2:8">
      <c r="B30" s="195"/>
      <c r="C30" s="193"/>
      <c r="D30" s="193"/>
      <c r="E30" s="86"/>
      <c r="F30" s="195"/>
      <c r="G30" s="193"/>
      <c r="H30" s="86"/>
    </row>
    <row r="31" spans="2:8">
      <c r="B31" s="195"/>
      <c r="C31" s="193"/>
      <c r="D31" s="193"/>
      <c r="E31" s="86"/>
      <c r="F31" s="195"/>
      <c r="G31" s="193"/>
      <c r="H31" s="86"/>
    </row>
    <row r="32" spans="2:8">
      <c r="B32" s="195"/>
      <c r="C32" s="193"/>
      <c r="D32" s="193"/>
      <c r="E32" s="86"/>
      <c r="F32" s="195"/>
      <c r="G32" s="193"/>
      <c r="H32" s="86"/>
    </row>
    <row r="33" spans="2:8">
      <c r="B33" s="195"/>
      <c r="C33" s="193"/>
      <c r="D33" s="193"/>
      <c r="E33" s="86"/>
      <c r="F33" s="195"/>
      <c r="G33" s="193"/>
      <c r="H33" s="86"/>
    </row>
    <row r="34" spans="2:8">
      <c r="B34" s="195"/>
      <c r="C34" s="193"/>
      <c r="D34" s="193"/>
      <c r="E34" s="86"/>
      <c r="F34" s="195"/>
      <c r="G34" s="193"/>
      <c r="H34" s="86"/>
    </row>
    <row r="35" spans="2:8">
      <c r="B35" s="195"/>
      <c r="C35" s="193"/>
      <c r="D35" s="193"/>
      <c r="E35" s="86"/>
      <c r="F35" s="195"/>
      <c r="G35" s="193"/>
      <c r="H35" s="86"/>
    </row>
    <row r="36" spans="2:8">
      <c r="B36" s="195"/>
      <c r="C36" s="193"/>
      <c r="D36" s="193"/>
      <c r="E36" s="86"/>
      <c r="F36" s="195"/>
      <c r="G36" s="193"/>
      <c r="H36" s="86"/>
    </row>
    <row r="37" spans="2:8">
      <c r="B37" s="195"/>
      <c r="C37" s="193"/>
      <c r="D37" s="193"/>
      <c r="E37" s="86"/>
      <c r="F37" s="195"/>
      <c r="G37" s="193"/>
      <c r="H37" s="86"/>
    </row>
    <row r="38" spans="2:8">
      <c r="B38" s="195"/>
      <c r="C38" s="193"/>
      <c r="D38" s="193"/>
      <c r="E38" s="86"/>
      <c r="F38" s="195"/>
      <c r="G38" s="193"/>
      <c r="H38" s="86"/>
    </row>
    <row r="39" spans="2:8">
      <c r="B39" s="195"/>
      <c r="C39" s="193"/>
      <c r="D39" s="193"/>
      <c r="E39" s="86"/>
      <c r="F39" s="195"/>
      <c r="G39" s="193"/>
      <c r="H39" s="86"/>
    </row>
    <row r="40" spans="2:8">
      <c r="B40" s="195"/>
      <c r="C40" s="193"/>
      <c r="D40" s="193"/>
      <c r="E40" s="86"/>
      <c r="F40" s="195"/>
      <c r="G40" s="193"/>
      <c r="H40" s="86"/>
    </row>
    <row r="41" spans="2:8">
      <c r="B41" s="195"/>
      <c r="C41" s="193"/>
      <c r="D41" s="193"/>
      <c r="E41" s="86"/>
      <c r="F41" s="195"/>
      <c r="G41" s="193"/>
      <c r="H41" s="86"/>
    </row>
    <row r="42" spans="2:8">
      <c r="B42" s="195"/>
      <c r="C42" s="193"/>
      <c r="D42" s="193"/>
      <c r="E42" s="86"/>
      <c r="F42" s="195"/>
      <c r="G42" s="193"/>
      <c r="H42" s="86"/>
    </row>
    <row r="43" spans="2:8">
      <c r="B43" s="195"/>
      <c r="C43" s="193"/>
      <c r="D43" s="193"/>
      <c r="E43" s="86"/>
      <c r="F43" s="195"/>
      <c r="G43" s="193"/>
      <c r="H43" s="86"/>
    </row>
    <row r="44" spans="2:8">
      <c r="B44" s="195"/>
      <c r="C44" s="193"/>
      <c r="D44" s="193"/>
      <c r="E44" s="86"/>
      <c r="F44" s="195"/>
      <c r="G44" s="193"/>
      <c r="H44" s="86"/>
    </row>
    <row r="45" spans="2:8">
      <c r="B45" s="195"/>
      <c r="C45" s="193"/>
      <c r="D45" s="193"/>
      <c r="E45" s="86"/>
      <c r="F45" s="195"/>
      <c r="G45" s="193"/>
      <c r="H45" s="86"/>
    </row>
    <row r="46" spans="2:8">
      <c r="B46" s="195"/>
      <c r="C46" s="193"/>
      <c r="D46" s="193"/>
      <c r="E46" s="86"/>
      <c r="F46" s="195"/>
      <c r="G46" s="193"/>
      <c r="H46" s="86"/>
    </row>
    <row r="47" spans="2:8">
      <c r="B47" s="195"/>
      <c r="C47" s="193"/>
      <c r="D47" s="193"/>
      <c r="E47" s="86"/>
      <c r="F47" s="195"/>
      <c r="G47" s="193"/>
      <c r="H47" s="86"/>
    </row>
    <row r="48" spans="2:8">
      <c r="B48" s="195"/>
      <c r="C48" s="193"/>
      <c r="D48" s="193"/>
      <c r="E48" s="86"/>
      <c r="F48" s="195"/>
      <c r="G48" s="193"/>
      <c r="H48" s="86"/>
    </row>
    <row r="49" spans="2:8">
      <c r="B49" s="195"/>
      <c r="C49" s="193"/>
      <c r="D49" s="193"/>
      <c r="E49" s="86"/>
      <c r="F49" s="195"/>
      <c r="G49" s="193"/>
      <c r="H49" s="86"/>
    </row>
    <row r="50" spans="2:8">
      <c r="B50" s="195"/>
      <c r="C50" s="193"/>
      <c r="D50" s="193"/>
      <c r="E50" s="86"/>
      <c r="F50" s="195"/>
      <c r="G50" s="193"/>
      <c r="H50" s="86"/>
    </row>
    <row r="51" spans="2:8">
      <c r="B51" s="195"/>
      <c r="C51" s="193"/>
      <c r="D51" s="193"/>
      <c r="E51" s="86"/>
      <c r="F51" s="195"/>
      <c r="G51" s="193"/>
      <c r="H51" s="86"/>
    </row>
    <row r="52" spans="2:8">
      <c r="B52" s="195"/>
      <c r="C52" s="193"/>
      <c r="D52" s="193"/>
      <c r="E52" s="86"/>
      <c r="F52" s="195"/>
      <c r="G52" s="193"/>
      <c r="H52" s="86"/>
    </row>
    <row r="53" spans="2:8">
      <c r="B53" s="195"/>
      <c r="C53" s="193"/>
      <c r="D53" s="193"/>
      <c r="E53" s="86"/>
      <c r="F53" s="195"/>
      <c r="G53" s="193"/>
      <c r="H53" s="86"/>
    </row>
    <row r="54" spans="2:8">
      <c r="B54" s="195"/>
      <c r="C54" s="193"/>
      <c r="D54" s="193"/>
      <c r="E54" s="86"/>
      <c r="F54" s="195"/>
      <c r="G54" s="193"/>
      <c r="H54" s="86"/>
    </row>
    <row r="55" spans="2:8">
      <c r="B55" s="195"/>
      <c r="C55" s="193"/>
      <c r="D55" s="193"/>
      <c r="E55" s="86"/>
      <c r="F55" s="195"/>
      <c r="G55" s="193"/>
      <c r="H55" s="86"/>
    </row>
    <row r="56" spans="2:8">
      <c r="B56" s="195"/>
      <c r="C56" s="193"/>
      <c r="D56" s="193"/>
      <c r="E56" s="86"/>
      <c r="F56" s="195"/>
      <c r="G56" s="193"/>
      <c r="H56" s="86"/>
    </row>
    <row r="57" spans="2:8">
      <c r="B57" s="195"/>
      <c r="C57" s="193"/>
      <c r="D57" s="193"/>
      <c r="E57" s="86"/>
      <c r="F57" s="195"/>
      <c r="G57" s="193"/>
      <c r="H57" s="86"/>
    </row>
    <row r="58" spans="2:8">
      <c r="B58" s="195"/>
      <c r="C58" s="193"/>
      <c r="D58" s="193"/>
      <c r="E58" s="86"/>
      <c r="F58" s="195"/>
      <c r="G58" s="193"/>
      <c r="H58" s="86"/>
    </row>
    <row r="59" spans="2:8">
      <c r="B59" s="195"/>
      <c r="C59" s="193"/>
      <c r="D59" s="193"/>
      <c r="E59" s="86"/>
      <c r="F59" s="195"/>
      <c r="G59" s="193"/>
      <c r="H59" s="86"/>
    </row>
    <row r="60" spans="2:8">
      <c r="B60" s="195"/>
      <c r="C60" s="193"/>
      <c r="D60" s="193"/>
      <c r="E60" s="86"/>
      <c r="F60" s="195"/>
      <c r="G60" s="193"/>
      <c r="H60" s="86"/>
    </row>
    <row r="61" spans="2:8">
      <c r="B61" s="195"/>
      <c r="C61" s="193"/>
      <c r="D61" s="193"/>
      <c r="E61" s="86"/>
      <c r="F61" s="195"/>
      <c r="G61" s="193"/>
      <c r="H61" s="86"/>
    </row>
    <row r="62" spans="2:8">
      <c r="B62" s="195"/>
      <c r="C62" s="193"/>
      <c r="D62" s="193"/>
      <c r="E62" s="86"/>
      <c r="F62" s="195"/>
      <c r="G62" s="193"/>
      <c r="H62" s="86"/>
    </row>
    <row r="63" spans="2:8">
      <c r="B63" s="195"/>
      <c r="C63" s="193"/>
      <c r="D63" s="193"/>
      <c r="E63" s="86"/>
      <c r="F63" s="195"/>
      <c r="G63" s="193"/>
      <c r="H63" s="86"/>
    </row>
    <row r="64" spans="2:8">
      <c r="B64" s="195"/>
      <c r="C64" s="193"/>
      <c r="D64" s="193"/>
      <c r="E64" s="86"/>
      <c r="F64" s="195"/>
      <c r="G64" s="193"/>
      <c r="H64" s="86"/>
    </row>
    <row r="65" spans="2:8">
      <c r="B65" s="195"/>
      <c r="C65" s="193"/>
      <c r="D65" s="193"/>
      <c r="E65" s="86"/>
      <c r="F65" s="195"/>
      <c r="G65" s="193"/>
      <c r="H65" s="86"/>
    </row>
    <row r="66" spans="2:8">
      <c r="B66" s="195"/>
      <c r="C66" s="193"/>
      <c r="D66" s="193"/>
      <c r="E66" s="86"/>
      <c r="F66" s="195"/>
      <c r="G66" s="193"/>
      <c r="H66" s="86"/>
    </row>
    <row r="67" spans="2:8">
      <c r="B67" s="195"/>
      <c r="C67" s="193"/>
      <c r="D67" s="193"/>
      <c r="E67" s="86"/>
      <c r="F67" s="195"/>
      <c r="G67" s="193"/>
      <c r="H67" s="86"/>
    </row>
    <row r="68" spans="2:8">
      <c r="B68" s="195"/>
      <c r="C68" s="193"/>
      <c r="D68" s="193"/>
      <c r="E68" s="86"/>
      <c r="F68" s="195"/>
      <c r="G68" s="193"/>
      <c r="H68" s="86"/>
    </row>
    <row r="69" spans="2:8">
      <c r="B69" s="195"/>
      <c r="C69" s="193"/>
      <c r="D69" s="193"/>
      <c r="E69" s="86"/>
      <c r="F69" s="195"/>
      <c r="G69" s="193"/>
      <c r="H69" s="86"/>
    </row>
    <row r="70" spans="2:8">
      <c r="B70" s="195"/>
      <c r="C70" s="193"/>
      <c r="D70" s="193"/>
      <c r="E70" s="86"/>
      <c r="F70" s="195"/>
      <c r="G70" s="193"/>
      <c r="H70" s="86"/>
    </row>
    <row r="71" spans="2:8">
      <c r="B71" s="195"/>
      <c r="C71" s="193"/>
      <c r="D71" s="193"/>
      <c r="E71" s="86"/>
      <c r="F71" s="195"/>
      <c r="G71" s="193"/>
      <c r="H71" s="86"/>
    </row>
    <row r="72" spans="2:8">
      <c r="B72" s="195"/>
      <c r="C72" s="193"/>
      <c r="D72" s="193"/>
      <c r="E72" s="86"/>
      <c r="F72" s="195"/>
      <c r="G72" s="193"/>
      <c r="H72" s="86"/>
    </row>
    <row r="73" spans="2:8">
      <c r="B73" s="195"/>
      <c r="C73" s="193"/>
      <c r="D73" s="193"/>
      <c r="E73" s="86"/>
      <c r="F73" s="195"/>
      <c r="G73" s="193"/>
      <c r="H73" s="86"/>
    </row>
    <row r="74" spans="2:8">
      <c r="B74" s="195"/>
      <c r="C74" s="193"/>
      <c r="D74" s="193"/>
      <c r="E74" s="86"/>
      <c r="F74" s="195"/>
      <c r="G74" s="193"/>
      <c r="H74" s="86"/>
    </row>
    <row r="75" spans="2:8">
      <c r="B75" s="195"/>
      <c r="C75" s="193"/>
      <c r="D75" s="193"/>
      <c r="E75" s="86"/>
      <c r="F75" s="195"/>
      <c r="G75" s="193"/>
      <c r="H75" s="86"/>
    </row>
    <row r="76" spans="2:8">
      <c r="B76" s="195"/>
      <c r="C76" s="193"/>
      <c r="D76" s="193"/>
      <c r="E76" s="86"/>
      <c r="F76" s="195"/>
      <c r="G76" s="193"/>
      <c r="H76" s="86"/>
    </row>
    <row r="77" spans="2:8">
      <c r="B77" s="195"/>
      <c r="C77" s="193"/>
      <c r="D77" s="193"/>
      <c r="E77" s="86"/>
      <c r="F77" s="195"/>
      <c r="G77" s="193"/>
      <c r="H77" s="86"/>
    </row>
    <row r="78" spans="2:8">
      <c r="B78" s="195"/>
      <c r="C78" s="193"/>
      <c r="D78" s="193"/>
      <c r="E78" s="86"/>
      <c r="F78" s="195"/>
      <c r="G78" s="193"/>
      <c r="H78" s="86"/>
    </row>
    <row r="79" spans="2:8">
      <c r="B79" s="195"/>
      <c r="C79" s="193"/>
      <c r="D79" s="193"/>
      <c r="E79" s="86"/>
      <c r="F79" s="195"/>
      <c r="G79" s="193"/>
      <c r="H79" s="86"/>
    </row>
    <row r="80" spans="2:8">
      <c r="B80" s="195"/>
      <c r="C80" s="193"/>
      <c r="D80" s="193"/>
      <c r="E80" s="86"/>
      <c r="F80" s="195"/>
      <c r="G80" s="193"/>
      <c r="H80" s="86"/>
    </row>
    <row r="81" spans="2:8">
      <c r="B81" s="195"/>
      <c r="C81" s="193"/>
      <c r="D81" s="193"/>
      <c r="E81" s="86"/>
      <c r="F81" s="195"/>
      <c r="G81" s="193"/>
      <c r="H81" s="86"/>
    </row>
    <row r="82" spans="2:8">
      <c r="B82" s="195"/>
      <c r="C82" s="193"/>
      <c r="D82" s="193"/>
      <c r="E82" s="86"/>
      <c r="F82" s="195"/>
      <c r="G82" s="193"/>
      <c r="H82" s="86"/>
    </row>
    <row r="83" spans="2:8">
      <c r="B83" s="195"/>
      <c r="C83" s="193"/>
      <c r="D83" s="193"/>
      <c r="E83" s="86"/>
      <c r="F83" s="195"/>
      <c r="G83" s="193"/>
      <c r="H83" s="86"/>
    </row>
    <row r="84" spans="2:8">
      <c r="B84" s="195"/>
      <c r="C84" s="193"/>
      <c r="D84" s="193"/>
      <c r="E84" s="86"/>
      <c r="F84" s="195"/>
      <c r="G84" s="193"/>
      <c r="H84" s="86"/>
    </row>
    <row r="85" spans="2:8">
      <c r="B85" s="195"/>
      <c r="C85" s="193"/>
      <c r="D85" s="193"/>
      <c r="E85" s="86"/>
      <c r="F85" s="195"/>
      <c r="G85" s="193"/>
      <c r="H85" s="86"/>
    </row>
    <row r="86" spans="2:8">
      <c r="B86" s="195"/>
      <c r="C86" s="193"/>
      <c r="D86" s="193"/>
      <c r="E86" s="86"/>
      <c r="F86" s="195"/>
      <c r="G86" s="193"/>
      <c r="H86" s="86"/>
    </row>
    <row r="87" spans="2:8">
      <c r="B87" s="195"/>
      <c r="C87" s="193"/>
      <c r="D87" s="193"/>
      <c r="E87" s="86"/>
      <c r="F87" s="195"/>
      <c r="G87" s="193"/>
      <c r="H87" s="86"/>
    </row>
    <row r="88" spans="2:8">
      <c r="B88" s="195"/>
      <c r="C88" s="193"/>
      <c r="D88" s="193"/>
      <c r="E88" s="86"/>
      <c r="F88" s="195"/>
      <c r="G88" s="193"/>
      <c r="H88" s="86"/>
    </row>
    <row r="89" spans="2:8">
      <c r="B89" s="195"/>
      <c r="C89" s="193"/>
      <c r="D89" s="193"/>
      <c r="E89" s="86"/>
      <c r="F89" s="195"/>
      <c r="G89" s="193"/>
      <c r="H89" s="86"/>
    </row>
    <row r="90" spans="2:8">
      <c r="B90" s="195"/>
      <c r="C90" s="193"/>
      <c r="D90" s="193"/>
      <c r="E90" s="86"/>
      <c r="F90" s="195"/>
      <c r="G90" s="193"/>
      <c r="H90" s="86"/>
    </row>
    <row r="91" spans="2:8">
      <c r="B91" s="195"/>
      <c r="C91" s="193"/>
      <c r="D91" s="193"/>
      <c r="E91" s="86"/>
      <c r="F91" s="195"/>
      <c r="G91" s="193"/>
      <c r="H91" s="86"/>
    </row>
    <row r="92" spans="2:8">
      <c r="B92" s="195"/>
      <c r="C92" s="193"/>
      <c r="D92" s="193"/>
      <c r="E92" s="86"/>
      <c r="F92" s="195"/>
      <c r="G92" s="193"/>
      <c r="H92" s="86"/>
    </row>
    <row r="93" spans="2:8">
      <c r="B93" s="195"/>
      <c r="C93" s="193"/>
      <c r="D93" s="193"/>
      <c r="E93" s="86"/>
      <c r="F93" s="195"/>
      <c r="G93" s="193"/>
      <c r="H93" s="86"/>
    </row>
    <row r="94" spans="2:8">
      <c r="B94" s="195"/>
      <c r="C94" s="193"/>
      <c r="D94" s="193"/>
      <c r="E94" s="86"/>
      <c r="F94" s="195"/>
      <c r="G94" s="193"/>
      <c r="H94" s="86"/>
    </row>
    <row r="95" spans="2:8">
      <c r="B95" s="195"/>
      <c r="C95" s="193"/>
      <c r="D95" s="193"/>
      <c r="E95" s="86"/>
      <c r="F95" s="195"/>
      <c r="G95" s="193"/>
      <c r="H95" s="86"/>
    </row>
    <row r="96" spans="2:8">
      <c r="B96" s="195"/>
      <c r="C96" s="193"/>
      <c r="D96" s="193"/>
      <c r="E96" s="86"/>
      <c r="F96" s="195"/>
      <c r="G96" s="193"/>
      <c r="H96" s="86"/>
    </row>
    <row r="97" spans="2:8">
      <c r="B97" s="195"/>
      <c r="C97" s="193"/>
      <c r="D97" s="193"/>
      <c r="E97" s="86"/>
      <c r="F97" s="195"/>
      <c r="G97" s="193"/>
      <c r="H97" s="86"/>
    </row>
    <row r="98" spans="2:8">
      <c r="B98" s="195"/>
      <c r="C98" s="193"/>
      <c r="D98" s="193"/>
      <c r="E98" s="86"/>
      <c r="F98" s="195"/>
      <c r="G98" s="193"/>
      <c r="H98" s="86"/>
    </row>
    <row r="99" spans="2:8">
      <c r="B99" s="195"/>
      <c r="C99" s="193"/>
      <c r="D99" s="193"/>
      <c r="E99" s="86"/>
      <c r="F99" s="195"/>
      <c r="G99" s="193"/>
      <c r="H99" s="86"/>
    </row>
    <row r="100" spans="2:8">
      <c r="B100" s="195"/>
      <c r="C100" s="193"/>
      <c r="D100" s="193"/>
      <c r="E100" s="86"/>
      <c r="F100" s="195"/>
      <c r="G100" s="193"/>
      <c r="H100" s="86"/>
    </row>
    <row r="101" spans="2:8">
      <c r="B101" s="195"/>
      <c r="C101" s="193"/>
      <c r="D101" s="193"/>
      <c r="E101" s="86"/>
      <c r="F101" s="195"/>
      <c r="G101" s="193"/>
      <c r="H101" s="86"/>
    </row>
    <row r="102" spans="2:8">
      <c r="B102" s="195"/>
      <c r="C102" s="193"/>
      <c r="D102" s="193"/>
      <c r="E102" s="86"/>
      <c r="F102" s="195"/>
      <c r="G102" s="193"/>
      <c r="H102" s="86"/>
    </row>
    <row r="103" spans="2:8">
      <c r="B103" s="195"/>
      <c r="C103" s="193"/>
      <c r="D103" s="193"/>
      <c r="E103" s="86"/>
      <c r="F103" s="195"/>
      <c r="G103" s="193"/>
      <c r="H103" s="86"/>
    </row>
    <row r="104" spans="2:8">
      <c r="B104" s="195"/>
      <c r="C104" s="193"/>
      <c r="D104" s="193"/>
      <c r="E104" s="86"/>
      <c r="F104" s="195"/>
      <c r="G104" s="193"/>
      <c r="H104" s="86"/>
    </row>
    <row r="105" spans="2:8">
      <c r="B105" s="195"/>
      <c r="C105" s="193"/>
      <c r="D105" s="193"/>
      <c r="E105" s="86"/>
      <c r="F105" s="195"/>
      <c r="G105" s="193"/>
      <c r="H105" s="86"/>
    </row>
    <row r="106" spans="2:8">
      <c r="B106" s="195"/>
      <c r="C106" s="193"/>
      <c r="D106" s="193"/>
      <c r="E106" s="86"/>
      <c r="F106" s="195"/>
      <c r="G106" s="193"/>
      <c r="H106" s="86"/>
    </row>
    <row r="107" spans="2:8">
      <c r="B107" s="195"/>
      <c r="C107" s="193"/>
      <c r="D107" s="193"/>
      <c r="E107" s="86"/>
      <c r="F107" s="195"/>
      <c r="G107" s="193"/>
      <c r="H107" s="86"/>
    </row>
    <row r="108" spans="2:8">
      <c r="B108" s="195"/>
      <c r="C108" s="193"/>
      <c r="D108" s="193"/>
      <c r="E108" s="86"/>
      <c r="F108" s="195"/>
      <c r="G108" s="193"/>
      <c r="H108" s="86"/>
    </row>
    <row r="109" spans="2:8">
      <c r="B109" s="195"/>
      <c r="C109" s="193"/>
      <c r="D109" s="193"/>
      <c r="E109" s="86"/>
      <c r="F109" s="195"/>
      <c r="G109" s="193"/>
      <c r="H109" s="86"/>
    </row>
    <row r="110" spans="2:8">
      <c r="B110" s="195"/>
      <c r="C110" s="193"/>
      <c r="D110" s="193"/>
      <c r="E110" s="86"/>
      <c r="F110" s="195"/>
      <c r="G110" s="193"/>
      <c r="H110" s="86"/>
    </row>
    <row r="111" spans="2:8">
      <c r="B111" s="195"/>
      <c r="C111" s="193"/>
      <c r="D111" s="193"/>
      <c r="E111" s="86"/>
      <c r="F111" s="195"/>
      <c r="G111" s="193"/>
      <c r="H111" s="86"/>
    </row>
    <row r="112" spans="2:8">
      <c r="B112" s="195"/>
      <c r="C112" s="193"/>
      <c r="D112" s="193"/>
      <c r="E112" s="86"/>
      <c r="F112" s="195"/>
      <c r="G112" s="193"/>
      <c r="H112" s="86"/>
    </row>
    <row r="113" spans="2:8">
      <c r="B113" s="195"/>
      <c r="C113" s="193"/>
      <c r="D113" s="193"/>
      <c r="E113" s="86"/>
      <c r="F113" s="195"/>
      <c r="G113" s="193"/>
      <c r="H113" s="86"/>
    </row>
    <row r="114" spans="2:8">
      <c r="B114" s="195"/>
      <c r="C114" s="193"/>
      <c r="D114" s="193"/>
      <c r="E114" s="86"/>
      <c r="F114" s="195"/>
      <c r="G114" s="193"/>
      <c r="H114" s="86"/>
    </row>
    <row r="115" spans="2:8">
      <c r="B115" s="195"/>
      <c r="C115" s="193"/>
      <c r="D115" s="193"/>
      <c r="E115" s="86"/>
      <c r="F115" s="195"/>
      <c r="G115" s="193"/>
      <c r="H115" s="86"/>
    </row>
    <row r="116" spans="2:8">
      <c r="B116" s="195"/>
      <c r="C116" s="193"/>
      <c r="D116" s="193"/>
      <c r="E116" s="86"/>
      <c r="F116" s="195"/>
      <c r="G116" s="193"/>
      <c r="H116" s="86"/>
    </row>
    <row r="117" spans="2:8">
      <c r="B117" s="195"/>
      <c r="C117" s="193"/>
      <c r="D117" s="193"/>
      <c r="E117" s="86"/>
      <c r="F117" s="195"/>
      <c r="G117" s="193"/>
      <c r="H117" s="86"/>
    </row>
    <row r="118" spans="2:8">
      <c r="B118" s="195"/>
      <c r="C118" s="193"/>
      <c r="D118" s="193"/>
      <c r="E118" s="86"/>
      <c r="F118" s="195"/>
      <c r="G118" s="193"/>
      <c r="H118" s="86"/>
    </row>
    <row r="119" spans="2:8">
      <c r="B119" s="195"/>
      <c r="C119" s="193"/>
      <c r="D119" s="193"/>
      <c r="E119" s="86"/>
      <c r="F119" s="195"/>
      <c r="G119" s="193"/>
      <c r="H119" s="86"/>
    </row>
  </sheetData>
  <mergeCells count="7">
    <mergeCell ref="A1:I1"/>
    <mergeCell ref="A2:F2"/>
    <mergeCell ref="A3:I3"/>
    <mergeCell ref="A5:A6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scale="85" orientation="landscape" r:id="rId1"/>
  <headerFooter alignWithMargins="0"/>
  <colBreaks count="1" manualBreakCount="1">
    <brk id="9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transitionEvaluation="1" transitionEntry="1" codeName="Hoja311">
    <pageSetUpPr fitToPage="1"/>
  </sheetPr>
  <dimension ref="A1:O43"/>
  <sheetViews>
    <sheetView showGridLines="0" view="pageBreakPreview" topLeftCell="A19" zoomScaleNormal="75" zoomScaleSheetLayoutView="100" workbookViewId="0">
      <selection activeCell="E26" sqref="E26"/>
    </sheetView>
  </sheetViews>
  <sheetFormatPr baseColWidth="10" defaultColWidth="12.5703125" defaultRowHeight="12.75"/>
  <cols>
    <col min="1" max="1" width="25" style="92" customWidth="1"/>
    <col min="2" max="6" width="22.7109375" style="92" customWidth="1"/>
    <col min="7" max="7" width="2.28515625" style="92" hidden="1" customWidth="1"/>
    <col min="8" max="8" width="10.85546875" style="92" customWidth="1"/>
    <col min="9" max="9" width="11.85546875" style="92" customWidth="1"/>
    <col min="10" max="10" width="16.42578125" style="92" customWidth="1"/>
    <col min="11" max="11" width="12.5703125" style="92"/>
    <col min="12" max="12" width="31.85546875" style="92" customWidth="1"/>
    <col min="13" max="13" width="4.85546875" style="92" customWidth="1"/>
    <col min="14" max="16384" width="12.5703125" style="92"/>
  </cols>
  <sheetData>
    <row r="1" spans="1:11" ht="18.75">
      <c r="A1" s="815" t="s">
        <v>638</v>
      </c>
      <c r="B1" s="815"/>
      <c r="C1" s="815"/>
      <c r="D1" s="815"/>
      <c r="E1" s="815"/>
      <c r="F1" s="815"/>
      <c r="G1" s="1"/>
      <c r="H1" s="1"/>
      <c r="I1" s="1"/>
      <c r="J1" s="1"/>
      <c r="K1" s="1"/>
    </row>
    <row r="2" spans="1:11" ht="12.75" customHeight="1">
      <c r="A2" s="217"/>
      <c r="B2" s="217"/>
      <c r="C2" s="217"/>
      <c r="D2" s="217"/>
      <c r="E2" s="217"/>
      <c r="F2" s="217"/>
      <c r="G2" s="1"/>
      <c r="H2" s="1"/>
      <c r="I2" s="1"/>
      <c r="J2" s="1"/>
      <c r="K2" s="1"/>
    </row>
    <row r="3" spans="1:11" ht="15.75">
      <c r="A3" s="865" t="s">
        <v>722</v>
      </c>
      <c r="B3" s="866"/>
      <c r="C3" s="866"/>
      <c r="D3" s="866"/>
      <c r="E3" s="866"/>
      <c r="F3" s="866"/>
    </row>
    <row r="4" spans="1:11" ht="14.25" customHeight="1" thickBot="1">
      <c r="A4" s="706"/>
      <c r="B4" s="706"/>
      <c r="C4" s="706"/>
      <c r="D4" s="706"/>
      <c r="E4" s="706"/>
      <c r="F4" s="706"/>
    </row>
    <row r="5" spans="1:11" ht="27" customHeight="1">
      <c r="A5" s="873" t="s">
        <v>778</v>
      </c>
      <c r="B5" s="707" t="s">
        <v>117</v>
      </c>
      <c r="C5" s="867" t="s">
        <v>415</v>
      </c>
      <c r="D5" s="867"/>
      <c r="E5" s="867"/>
      <c r="F5" s="868"/>
    </row>
    <row r="6" spans="1:11" ht="14.25">
      <c r="A6" s="874"/>
      <c r="B6" s="708" t="s">
        <v>439</v>
      </c>
      <c r="C6" s="869" t="s">
        <v>35</v>
      </c>
      <c r="D6" s="869" t="s">
        <v>118</v>
      </c>
      <c r="E6" s="869" t="s">
        <v>36</v>
      </c>
      <c r="F6" s="871" t="s">
        <v>37</v>
      </c>
    </row>
    <row r="7" spans="1:11" ht="15" thickBot="1">
      <c r="A7" s="875"/>
      <c r="B7" s="709" t="s">
        <v>119</v>
      </c>
      <c r="C7" s="870"/>
      <c r="D7" s="870"/>
      <c r="E7" s="870"/>
      <c r="F7" s="872"/>
      <c r="J7"/>
    </row>
    <row r="8" spans="1:11" ht="13.9" customHeight="1">
      <c r="A8" s="700" t="s">
        <v>425</v>
      </c>
      <c r="B8" s="701">
        <v>12.237499999999999</v>
      </c>
      <c r="C8" s="418">
        <v>1875.23</v>
      </c>
      <c r="D8" s="418">
        <v>2088.605</v>
      </c>
      <c r="E8" s="418">
        <v>1804.7349999999999</v>
      </c>
      <c r="F8" s="702">
        <v>1838.7325000000001</v>
      </c>
      <c r="G8" s="93"/>
      <c r="H8" s="94"/>
      <c r="I8" s="95"/>
      <c r="J8" s="5"/>
      <c r="K8" s="96"/>
    </row>
    <row r="9" spans="1:11" ht="13.15" customHeight="1">
      <c r="A9" s="252" t="s">
        <v>432</v>
      </c>
      <c r="B9" s="703">
        <v>12.4825</v>
      </c>
      <c r="C9" s="255">
        <v>1894.8425</v>
      </c>
      <c r="D9" s="255">
        <v>2147.29</v>
      </c>
      <c r="E9" s="255">
        <v>1849.53</v>
      </c>
      <c r="F9" s="410">
        <v>1848.135</v>
      </c>
      <c r="G9" s="93"/>
      <c r="H9" s="94"/>
      <c r="I9" s="95"/>
      <c r="J9" s="5"/>
      <c r="K9" s="96"/>
    </row>
    <row r="10" spans="1:11" ht="13.5">
      <c r="A10" s="252" t="s">
        <v>463</v>
      </c>
      <c r="B10" s="703">
        <v>12.614999999999998</v>
      </c>
      <c r="C10" s="255">
        <v>1883.5400000000002</v>
      </c>
      <c r="D10" s="255">
        <v>2172.1475</v>
      </c>
      <c r="E10" s="255">
        <v>1872.7925</v>
      </c>
      <c r="F10" s="410">
        <v>1827.48</v>
      </c>
      <c r="G10" s="93"/>
      <c r="H10" s="94"/>
      <c r="I10" s="95"/>
      <c r="J10" s="5"/>
      <c r="K10" s="96"/>
    </row>
    <row r="11" spans="1:11" ht="13.5">
      <c r="A11" s="252" t="s">
        <v>464</v>
      </c>
      <c r="B11" s="703">
        <v>12.620000000000001</v>
      </c>
      <c r="C11" s="255">
        <v>1883.7600000000002</v>
      </c>
      <c r="D11" s="255">
        <v>2214.0100000000002</v>
      </c>
      <c r="E11" s="255">
        <v>1882.9450000000002</v>
      </c>
      <c r="F11" s="410">
        <v>1820.0025000000001</v>
      </c>
      <c r="G11" s="93"/>
      <c r="H11" s="94"/>
      <c r="I11" s="95"/>
      <c r="J11" s="5"/>
      <c r="K11" s="96"/>
    </row>
    <row r="12" spans="1:11" ht="13.5">
      <c r="A12" s="252" t="s">
        <v>528</v>
      </c>
      <c r="B12" s="703">
        <v>12.67</v>
      </c>
      <c r="C12" s="255">
        <v>1881.91</v>
      </c>
      <c r="D12" s="255">
        <v>2247.6350000000002</v>
      </c>
      <c r="E12" s="255">
        <v>1895.4475</v>
      </c>
      <c r="F12" s="410">
        <v>1811.7975000000001</v>
      </c>
      <c r="G12" s="93"/>
      <c r="H12" s="94"/>
      <c r="I12" s="97"/>
      <c r="J12" s="6"/>
      <c r="K12" s="98"/>
    </row>
    <row r="13" spans="1:11" ht="13.5">
      <c r="A13" s="252" t="s">
        <v>537</v>
      </c>
      <c r="B13" s="703">
        <v>12.72</v>
      </c>
      <c r="C13" s="255">
        <v>1902.365</v>
      </c>
      <c r="D13" s="255">
        <v>2257.0299999999997</v>
      </c>
      <c r="E13" s="255">
        <v>1882.2325000000001</v>
      </c>
      <c r="F13" s="410">
        <v>1837.24</v>
      </c>
      <c r="G13" s="93"/>
      <c r="H13" s="94"/>
      <c r="I13" s="97"/>
      <c r="J13" s="6"/>
      <c r="K13" s="98"/>
    </row>
    <row r="14" spans="1:11" ht="13.5">
      <c r="A14" s="252" t="s">
        <v>568</v>
      </c>
      <c r="B14" s="703">
        <v>12.737500000000001</v>
      </c>
      <c r="C14" s="255">
        <v>1897.5025000000001</v>
      </c>
      <c r="D14" s="255">
        <v>2266.0324999999998</v>
      </c>
      <c r="E14" s="255">
        <v>1854.7350000000001</v>
      </c>
      <c r="F14" s="410">
        <v>1832.0525</v>
      </c>
      <c r="G14" s="93"/>
      <c r="H14" s="94"/>
      <c r="I14" s="97"/>
      <c r="J14" s="6"/>
      <c r="K14" s="98"/>
    </row>
    <row r="15" spans="1:11" ht="13.5">
      <c r="A15" s="252" t="s">
        <v>637</v>
      </c>
      <c r="B15" s="703">
        <v>12.734999999999999</v>
      </c>
      <c r="C15" s="255">
        <v>1900.1000000000001</v>
      </c>
      <c r="D15" s="255">
        <v>2279.38</v>
      </c>
      <c r="E15" s="255">
        <v>1843.0375000000001</v>
      </c>
      <c r="F15" s="410">
        <v>1834.2525000000001</v>
      </c>
      <c r="G15" s="93"/>
      <c r="H15" s="94"/>
      <c r="I15" s="97"/>
      <c r="J15" s="6"/>
      <c r="K15" s="98"/>
    </row>
    <row r="16" spans="1:11" ht="13.5">
      <c r="A16" s="252" t="s">
        <v>698</v>
      </c>
      <c r="B16" s="703">
        <v>12.907500000000001</v>
      </c>
      <c r="C16" s="255">
        <v>1919.42</v>
      </c>
      <c r="D16" s="255">
        <v>2289.2775000000001</v>
      </c>
      <c r="E16" s="255">
        <v>1869.5475000000001</v>
      </c>
      <c r="F16" s="410">
        <v>1855.9575</v>
      </c>
      <c r="G16" s="93"/>
      <c r="H16" s="94"/>
      <c r="I16" s="97"/>
      <c r="J16" s="6"/>
      <c r="K16" s="98"/>
    </row>
    <row r="17" spans="1:15" ht="13.5">
      <c r="A17" s="252" t="s">
        <v>752</v>
      </c>
      <c r="B17" s="703">
        <v>13.2225</v>
      </c>
      <c r="C17" s="255">
        <v>1955.1875</v>
      </c>
      <c r="D17" s="255">
        <v>2315.1725000000001</v>
      </c>
      <c r="E17" s="255">
        <v>1901.2849999999999</v>
      </c>
      <c r="F17" s="410">
        <v>1894.81</v>
      </c>
      <c r="G17" s="93"/>
      <c r="H17" s="94"/>
      <c r="I17" s="97"/>
      <c r="J17" s="6"/>
      <c r="K17" s="98"/>
    </row>
    <row r="18" spans="1:15" ht="13.5">
      <c r="A18" s="252" t="s">
        <v>777</v>
      </c>
      <c r="B18" s="703">
        <v>13.945</v>
      </c>
      <c r="C18" s="255">
        <v>1903.575</v>
      </c>
      <c r="D18" s="255">
        <v>2231.7325000000001</v>
      </c>
      <c r="E18" s="255">
        <v>1885.3575000000001</v>
      </c>
      <c r="F18" s="410">
        <v>1846.7275000000002</v>
      </c>
      <c r="G18" s="93"/>
      <c r="H18" s="94"/>
      <c r="I18" s="97"/>
      <c r="J18" s="6"/>
      <c r="K18" s="98"/>
    </row>
    <row r="19" spans="1:15" ht="13.5">
      <c r="A19" s="252" t="s">
        <v>811</v>
      </c>
      <c r="B19" s="703">
        <v>13.98</v>
      </c>
      <c r="C19" s="800">
        <v>2022.5874999999999</v>
      </c>
      <c r="D19" s="800">
        <v>2334.6849999999999</v>
      </c>
      <c r="E19" s="800">
        <v>1935.0800000000002</v>
      </c>
      <c r="F19" s="801">
        <v>1973.5124999999998</v>
      </c>
      <c r="G19" s="93"/>
      <c r="H19" s="94"/>
      <c r="I19" s="97"/>
      <c r="J19" s="6"/>
      <c r="K19" s="98"/>
    </row>
    <row r="20" spans="1:15" ht="14.25" thickBot="1">
      <c r="A20" s="704" t="s">
        <v>812</v>
      </c>
      <c r="B20" s="705">
        <v>14.22</v>
      </c>
      <c r="C20" s="802">
        <v>2115.1350000000002</v>
      </c>
      <c r="D20" s="802">
        <v>2426.5750000000003</v>
      </c>
      <c r="E20" s="802">
        <v>2034.4499999999998</v>
      </c>
      <c r="F20" s="803">
        <v>2067.4749999999999</v>
      </c>
      <c r="L20" s="96"/>
      <c r="O20" s="93"/>
    </row>
    <row r="21" spans="1:15" ht="21" customHeight="1">
      <c r="A21" s="864" t="s">
        <v>155</v>
      </c>
      <c r="B21" s="864"/>
      <c r="C21" s="696"/>
      <c r="D21" s="697"/>
      <c r="E21" s="696"/>
      <c r="F21" s="696"/>
      <c r="L21" s="96"/>
      <c r="M21" s="93"/>
    </row>
    <row r="22" spans="1:15" ht="12.75" customHeight="1">
      <c r="A22" s="694" t="s">
        <v>639</v>
      </c>
      <c r="B22" s="695"/>
      <c r="C22" s="696"/>
      <c r="D22" s="697"/>
      <c r="E22" s="696"/>
      <c r="F22" s="696"/>
      <c r="L22" s="96"/>
      <c r="M22" s="93"/>
    </row>
    <row r="23" spans="1:15" ht="13.5">
      <c r="A23" s="698" t="s">
        <v>522</v>
      </c>
      <c r="B23" s="696"/>
      <c r="C23" s="696"/>
      <c r="D23" s="696"/>
      <c r="E23" s="696"/>
      <c r="F23" s="696"/>
    </row>
    <row r="24" spans="1:15" ht="13.5">
      <c r="A24" s="506" t="s">
        <v>520</v>
      </c>
      <c r="B24" s="696"/>
      <c r="C24" s="696"/>
      <c r="D24" s="696"/>
      <c r="E24" s="696"/>
      <c r="F24" s="696"/>
    </row>
    <row r="25" spans="1:15" ht="13.5">
      <c r="A25" s="506" t="s">
        <v>521</v>
      </c>
      <c r="B25" s="696"/>
      <c r="C25" s="696"/>
      <c r="D25" s="696"/>
      <c r="E25" s="696"/>
      <c r="F25" s="696"/>
    </row>
    <row r="26" spans="1:15" ht="16.5">
      <c r="A26" s="699" t="s">
        <v>779</v>
      </c>
      <c r="B26" s="699"/>
      <c r="C26" s="699"/>
      <c r="D26" s="696"/>
      <c r="E26" s="696"/>
      <c r="F26" s="696"/>
      <c r="L26" s="96"/>
      <c r="O26" s="93"/>
    </row>
    <row r="27" spans="1:15" ht="13.5">
      <c r="A27" s="864" t="s">
        <v>699</v>
      </c>
      <c r="B27" s="864"/>
      <c r="C27" s="696"/>
      <c r="D27" s="696"/>
      <c r="E27" s="696"/>
      <c r="F27" s="696"/>
      <c r="L27" s="96"/>
      <c r="O27" s="93"/>
    </row>
    <row r="28" spans="1:15" ht="13.5">
      <c r="A28" s="864" t="s">
        <v>440</v>
      </c>
      <c r="B28" s="864"/>
      <c r="C28" s="696"/>
      <c r="D28" s="696"/>
      <c r="E28" s="696"/>
      <c r="F28" s="696"/>
      <c r="L28" s="96"/>
      <c r="O28" s="93"/>
    </row>
    <row r="29" spans="1:15" ht="13.5">
      <c r="A29" s="863" t="s">
        <v>818</v>
      </c>
      <c r="B29" s="864"/>
      <c r="C29" s="696"/>
      <c r="D29" s="696"/>
      <c r="E29" s="696"/>
      <c r="F29" s="696"/>
    </row>
    <row r="30" spans="1:15" ht="24" customHeight="1">
      <c r="A30" s="696"/>
      <c r="B30" s="696"/>
      <c r="C30" s="696"/>
      <c r="D30" s="696"/>
      <c r="E30" s="696"/>
      <c r="F30" s="696"/>
    </row>
    <row r="43" ht="13.5" customHeight="1"/>
  </sheetData>
  <mergeCells count="12">
    <mergeCell ref="A1:F1"/>
    <mergeCell ref="C6:C7"/>
    <mergeCell ref="D6:D7"/>
    <mergeCell ref="E6:E7"/>
    <mergeCell ref="F6:F7"/>
    <mergeCell ref="A5:A7"/>
    <mergeCell ref="A29:B29"/>
    <mergeCell ref="A21:B21"/>
    <mergeCell ref="A27:B27"/>
    <mergeCell ref="A28:B28"/>
    <mergeCell ref="A3:F3"/>
    <mergeCell ref="C5:F5"/>
  </mergeCells>
  <phoneticPr fontId="21" type="noConversion"/>
  <printOptions horizontalCentered="1"/>
  <pageMargins left="0.56000000000000005" right="0.34" top="0.59055118110236227" bottom="0.98425196850393704" header="0" footer="0"/>
  <pageSetup paperSize="9" scale="64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transitionEntry="1" codeName="Hoja32">
    <pageSetUpPr fitToPage="1"/>
  </sheetPr>
  <dimension ref="A1:J25"/>
  <sheetViews>
    <sheetView showGridLines="0" view="pageBreakPreview" zoomScaleNormal="75" zoomScaleSheetLayoutView="100" workbookViewId="0">
      <selection activeCell="A9" sqref="A9:H22"/>
    </sheetView>
  </sheetViews>
  <sheetFormatPr baseColWidth="10" defaultColWidth="12.5703125" defaultRowHeight="12.75"/>
  <cols>
    <col min="1" max="6" width="26.7109375" style="92" customWidth="1"/>
    <col min="7" max="8" width="32.42578125" style="92" customWidth="1"/>
    <col min="9" max="9" width="3.85546875" style="92" customWidth="1"/>
    <col min="10" max="10" width="12.5703125" style="92"/>
    <col min="11" max="11" width="31.85546875" style="92" customWidth="1"/>
    <col min="12" max="12" width="4.85546875" style="92" customWidth="1"/>
    <col min="13" max="16384" width="12.5703125" style="92"/>
  </cols>
  <sheetData>
    <row r="1" spans="1:10" ht="18.75">
      <c r="A1" s="815" t="s">
        <v>638</v>
      </c>
      <c r="B1" s="815"/>
      <c r="C1" s="815"/>
      <c r="D1" s="815"/>
      <c r="E1" s="815"/>
      <c r="F1" s="815"/>
      <c r="G1" s="815"/>
      <c r="H1" s="815"/>
      <c r="I1" s="1"/>
      <c r="J1" s="1"/>
    </row>
    <row r="2" spans="1:10" ht="12.75" customHeight="1">
      <c r="A2" s="217"/>
      <c r="B2" s="217"/>
      <c r="C2" s="217"/>
      <c r="D2" s="217"/>
      <c r="E2" s="217"/>
      <c r="F2" s="216"/>
      <c r="G2" s="216"/>
      <c r="H2" s="216"/>
      <c r="I2" s="1"/>
      <c r="J2" s="1"/>
    </row>
    <row r="3" spans="1:10" ht="15.75">
      <c r="A3" s="865" t="s">
        <v>723</v>
      </c>
      <c r="B3" s="865"/>
      <c r="C3" s="865"/>
      <c r="D3" s="865"/>
      <c r="E3" s="865"/>
      <c r="F3" s="865"/>
      <c r="G3" s="865"/>
      <c r="H3" s="865"/>
    </row>
    <row r="4" spans="1:10" ht="13.5" customHeight="1" thickBot="1">
      <c r="A4" s="99"/>
      <c r="B4" s="99"/>
      <c r="C4" s="99"/>
      <c r="D4" s="99"/>
      <c r="E4" s="99"/>
    </row>
    <row r="5" spans="1:10" s="99" customFormat="1" ht="12.75" customHeight="1">
      <c r="A5" s="882" t="s">
        <v>403</v>
      </c>
      <c r="B5" s="877" t="s">
        <v>402</v>
      </c>
      <c r="C5" s="877" t="s">
        <v>422</v>
      </c>
      <c r="D5" s="877"/>
      <c r="E5" s="877"/>
      <c r="F5" s="877" t="s">
        <v>409</v>
      </c>
      <c r="G5" s="877" t="s">
        <v>416</v>
      </c>
      <c r="H5" s="879" t="s">
        <v>421</v>
      </c>
    </row>
    <row r="6" spans="1:10" s="99" customFormat="1" ht="18" customHeight="1">
      <c r="A6" s="883"/>
      <c r="B6" s="878"/>
      <c r="C6" s="878"/>
      <c r="D6" s="878"/>
      <c r="E6" s="878"/>
      <c r="F6" s="878"/>
      <c r="G6" s="878"/>
      <c r="H6" s="880"/>
    </row>
    <row r="7" spans="1:10" s="99" customFormat="1" ht="55.5" customHeight="1">
      <c r="A7" s="883"/>
      <c r="B7" s="878"/>
      <c r="C7" s="878"/>
      <c r="D7" s="878"/>
      <c r="E7" s="878"/>
      <c r="F7" s="878"/>
      <c r="G7" s="878"/>
      <c r="H7" s="880"/>
    </row>
    <row r="8" spans="1:10" s="99" customFormat="1" ht="60" customHeight="1" thickBot="1">
      <c r="A8" s="884"/>
      <c r="B8" s="881"/>
      <c r="C8" s="328" t="s">
        <v>406</v>
      </c>
      <c r="D8" s="328" t="s">
        <v>407</v>
      </c>
      <c r="E8" s="328" t="s">
        <v>408</v>
      </c>
      <c r="F8" s="881"/>
      <c r="G8" s="328" t="s">
        <v>417</v>
      </c>
      <c r="H8" s="329" t="s">
        <v>418</v>
      </c>
    </row>
    <row r="9" spans="1:10" ht="13.9" customHeight="1">
      <c r="A9" s="713" t="s">
        <v>404</v>
      </c>
      <c r="B9" s="714" t="s">
        <v>405</v>
      </c>
      <c r="C9" s="715">
        <v>21.11</v>
      </c>
      <c r="D9" s="715">
        <v>633.29999999999995</v>
      </c>
      <c r="E9" s="716">
        <v>8866.2000000000007</v>
      </c>
      <c r="F9" s="717">
        <v>1.5</v>
      </c>
      <c r="G9" s="718">
        <v>30</v>
      </c>
      <c r="H9" s="719">
        <v>4.96</v>
      </c>
    </row>
    <row r="10" spans="1:10" ht="13.5">
      <c r="A10" s="720" t="s">
        <v>419</v>
      </c>
      <c r="B10" s="721" t="s">
        <v>420</v>
      </c>
      <c r="C10" s="722">
        <v>21.38</v>
      </c>
      <c r="D10" s="722">
        <v>641.4</v>
      </c>
      <c r="E10" s="723">
        <v>8979.6</v>
      </c>
      <c r="F10" s="724">
        <v>1.2790146849834159</v>
      </c>
      <c r="G10" s="725">
        <v>30.39</v>
      </c>
      <c r="H10" s="726">
        <v>5.0199999999999996</v>
      </c>
    </row>
    <row r="11" spans="1:10" ht="13.5">
      <c r="A11" s="720" t="s">
        <v>780</v>
      </c>
      <c r="B11" s="721" t="s">
        <v>426</v>
      </c>
      <c r="C11" s="722">
        <v>21.38</v>
      </c>
      <c r="D11" s="722">
        <v>641.4</v>
      </c>
      <c r="E11" s="723">
        <v>8979.6</v>
      </c>
      <c r="F11" s="724">
        <v>0</v>
      </c>
      <c r="G11" s="725">
        <v>30.39</v>
      </c>
      <c r="H11" s="726">
        <v>5.0199999999999996</v>
      </c>
    </row>
    <row r="12" spans="1:10" ht="13.5">
      <c r="A12" s="720" t="s">
        <v>433</v>
      </c>
      <c r="B12" s="721" t="s">
        <v>434</v>
      </c>
      <c r="C12" s="722">
        <v>21.51</v>
      </c>
      <c r="D12" s="722">
        <v>645.29999999999995</v>
      </c>
      <c r="E12" s="723">
        <v>9034.2000000000007</v>
      </c>
      <c r="F12" s="724">
        <v>0.6</v>
      </c>
      <c r="G12" s="722">
        <v>30.57</v>
      </c>
      <c r="H12" s="726">
        <v>5.05</v>
      </c>
    </row>
    <row r="13" spans="1:10" ht="13.5">
      <c r="A13" s="720" t="s">
        <v>781</v>
      </c>
      <c r="B13" s="721" t="s">
        <v>441</v>
      </c>
      <c r="C13" s="722">
        <v>21.51</v>
      </c>
      <c r="D13" s="722">
        <v>645.29999999999995</v>
      </c>
      <c r="E13" s="723">
        <v>9034.2000000000007</v>
      </c>
      <c r="F13" s="724">
        <v>0</v>
      </c>
      <c r="G13" s="725">
        <v>30.57</v>
      </c>
      <c r="H13" s="726">
        <v>5.05</v>
      </c>
    </row>
    <row r="14" spans="1:10" ht="13.5">
      <c r="A14" s="720" t="s">
        <v>465</v>
      </c>
      <c r="B14" s="721" t="s">
        <v>466</v>
      </c>
      <c r="C14" s="722">
        <v>21.62</v>
      </c>
      <c r="D14" s="722">
        <v>648.6</v>
      </c>
      <c r="E14" s="723">
        <v>9080.4</v>
      </c>
      <c r="F14" s="724">
        <v>0.5</v>
      </c>
      <c r="G14" s="725">
        <v>30.72</v>
      </c>
      <c r="H14" s="726">
        <v>5.08</v>
      </c>
    </row>
    <row r="15" spans="1:10" ht="13.5">
      <c r="A15" s="720" t="s">
        <v>529</v>
      </c>
      <c r="B15" s="721" t="s">
        <v>530</v>
      </c>
      <c r="C15" s="722">
        <v>21.84</v>
      </c>
      <c r="D15" s="722">
        <v>655.20000000000005</v>
      </c>
      <c r="E15" s="723">
        <v>9172.7999999999993</v>
      </c>
      <c r="F15" s="724">
        <v>1</v>
      </c>
      <c r="G15" s="725">
        <v>31.03</v>
      </c>
      <c r="H15" s="726">
        <v>5.13</v>
      </c>
    </row>
    <row r="16" spans="1:10" ht="13.5">
      <c r="A16" s="720" t="s">
        <v>538</v>
      </c>
      <c r="B16" s="721" t="s">
        <v>539</v>
      </c>
      <c r="C16" s="722">
        <v>23.59</v>
      </c>
      <c r="D16" s="722">
        <v>707.7</v>
      </c>
      <c r="E16" s="723">
        <v>9907.7999999999993</v>
      </c>
      <c r="F16" s="724">
        <v>8.0128205128205128</v>
      </c>
      <c r="G16" s="725">
        <v>33.51</v>
      </c>
      <c r="H16" s="726">
        <v>5.54</v>
      </c>
    </row>
    <row r="17" spans="1:8" ht="13.5">
      <c r="A17" s="720" t="s">
        <v>569</v>
      </c>
      <c r="B17" s="721" t="s">
        <v>570</v>
      </c>
      <c r="C17" s="722">
        <v>24.53</v>
      </c>
      <c r="D17" s="722">
        <v>735.9</v>
      </c>
      <c r="E17" s="723">
        <v>10302.6</v>
      </c>
      <c r="F17" s="724">
        <v>4</v>
      </c>
      <c r="G17" s="722">
        <v>34.85</v>
      </c>
      <c r="H17" s="726">
        <v>5.76</v>
      </c>
    </row>
    <row r="18" spans="1:8" ht="13.5">
      <c r="A18" s="720" t="s">
        <v>640</v>
      </c>
      <c r="B18" s="721" t="s">
        <v>641</v>
      </c>
      <c r="C18" s="722">
        <v>30</v>
      </c>
      <c r="D18" s="722">
        <v>900</v>
      </c>
      <c r="E18" s="723">
        <v>12600</v>
      </c>
      <c r="F18" s="724">
        <v>22.3</v>
      </c>
      <c r="G18" s="725">
        <v>42.62</v>
      </c>
      <c r="H18" s="726">
        <v>7.04</v>
      </c>
    </row>
    <row r="19" spans="1:8" ht="13.5">
      <c r="A19" s="720" t="s">
        <v>701</v>
      </c>
      <c r="B19" s="721" t="s">
        <v>702</v>
      </c>
      <c r="C19" s="722">
        <v>31.66</v>
      </c>
      <c r="D19" s="722">
        <v>950</v>
      </c>
      <c r="E19" s="723">
        <v>13300</v>
      </c>
      <c r="F19" s="724">
        <v>5.55</v>
      </c>
      <c r="G19" s="722">
        <v>44.99</v>
      </c>
      <c r="H19" s="726">
        <v>7.43</v>
      </c>
    </row>
    <row r="20" spans="1:8" ht="13.5">
      <c r="A20" s="720" t="s">
        <v>782</v>
      </c>
      <c r="B20" s="721" t="s">
        <v>749</v>
      </c>
      <c r="C20" s="722">
        <v>31.66</v>
      </c>
      <c r="D20" s="722">
        <v>950</v>
      </c>
      <c r="E20" s="723">
        <v>13300</v>
      </c>
      <c r="F20" s="724">
        <v>0</v>
      </c>
      <c r="G20" s="722">
        <v>44.99</v>
      </c>
      <c r="H20" s="726">
        <v>7.43</v>
      </c>
    </row>
    <row r="21" spans="1:8" ht="13.5">
      <c r="A21" s="720" t="s">
        <v>783</v>
      </c>
      <c r="B21" s="721" t="s">
        <v>785</v>
      </c>
      <c r="C21" s="722">
        <v>32.17</v>
      </c>
      <c r="D21" s="722">
        <v>965</v>
      </c>
      <c r="E21" s="723">
        <v>13510</v>
      </c>
      <c r="F21" s="724">
        <v>1.5789473684210575</v>
      </c>
      <c r="G21" s="722">
        <v>45.7</v>
      </c>
      <c r="H21" s="726">
        <v>7.55</v>
      </c>
    </row>
    <row r="22" spans="1:8" ht="14.25" thickBot="1">
      <c r="A22" s="727" t="s">
        <v>813</v>
      </c>
      <c r="B22" s="728" t="s">
        <v>814</v>
      </c>
      <c r="C22" s="728">
        <v>33.33</v>
      </c>
      <c r="D22" s="729">
        <v>1000</v>
      </c>
      <c r="E22" s="729">
        <v>14000</v>
      </c>
      <c r="F22" s="730">
        <v>3.6269430051813378</v>
      </c>
      <c r="G22" s="728">
        <v>47.36</v>
      </c>
      <c r="H22" s="731">
        <v>7.82</v>
      </c>
    </row>
    <row r="23" spans="1:8" ht="18.75" customHeight="1">
      <c r="A23" s="876" t="s">
        <v>700</v>
      </c>
      <c r="B23" s="876"/>
      <c r="C23" s="876"/>
      <c r="D23" s="876"/>
      <c r="E23" s="710"/>
      <c r="F23" s="711"/>
      <c r="G23" s="711"/>
      <c r="H23" s="711"/>
    </row>
    <row r="24" spans="1:8" ht="13.5">
      <c r="A24" s="712" t="s">
        <v>784</v>
      </c>
      <c r="B24" s="506"/>
      <c r="C24" s="506"/>
      <c r="D24" s="506"/>
      <c r="E24" s="506"/>
      <c r="F24" s="696"/>
      <c r="G24" s="696"/>
      <c r="H24" s="696"/>
    </row>
    <row r="25" spans="1:8" ht="13.5">
      <c r="A25" s="696"/>
      <c r="B25" s="696"/>
      <c r="C25" s="696"/>
      <c r="D25" s="696"/>
      <c r="E25" s="696"/>
      <c r="F25" s="696"/>
      <c r="G25" s="696"/>
      <c r="H25" s="696"/>
    </row>
  </sheetData>
  <mergeCells count="9">
    <mergeCell ref="A3:H3"/>
    <mergeCell ref="A1:H1"/>
    <mergeCell ref="A23:D23"/>
    <mergeCell ref="G5:G7"/>
    <mergeCell ref="H5:H7"/>
    <mergeCell ref="C5:E7"/>
    <mergeCell ref="F5:F8"/>
    <mergeCell ref="B5:B8"/>
    <mergeCell ref="A5:A8"/>
  </mergeCells>
  <phoneticPr fontId="21" type="noConversion"/>
  <printOptions horizontalCentered="1"/>
  <pageMargins left="0.46" right="0.48" top="0.59055118110236227" bottom="0.98425196850393704" header="0" footer="0"/>
  <pageSetup paperSize="9" scale="61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transitionEntry="1" codeName="Hoja412">
    <pageSetUpPr fitToPage="1"/>
  </sheetPr>
  <dimension ref="A1:H30"/>
  <sheetViews>
    <sheetView showGridLines="0" view="pageBreakPreview" zoomScale="115" zoomScaleNormal="75" zoomScaleSheetLayoutView="115" workbookViewId="0">
      <selection activeCell="I26" sqref="I26"/>
    </sheetView>
  </sheetViews>
  <sheetFormatPr baseColWidth="10" defaultColWidth="12.5703125" defaultRowHeight="12.75"/>
  <cols>
    <col min="1" max="1" width="22.7109375" style="100" customWidth="1"/>
    <col min="2" max="5" width="19" style="100" customWidth="1"/>
    <col min="6" max="6" width="4.140625" style="100" customWidth="1"/>
    <col min="7" max="16384" width="12.5703125" style="100"/>
  </cols>
  <sheetData>
    <row r="1" spans="1:6" ht="18.75">
      <c r="A1" s="815" t="s">
        <v>642</v>
      </c>
      <c r="B1" s="815"/>
      <c r="C1" s="815"/>
      <c r="D1" s="815"/>
      <c r="E1" s="815"/>
      <c r="F1" s="1"/>
    </row>
    <row r="2" spans="1:6" ht="12.75" customHeight="1">
      <c r="A2" s="217"/>
      <c r="B2" s="217"/>
      <c r="C2" s="217"/>
      <c r="D2" s="217"/>
      <c r="E2" s="217"/>
      <c r="F2" s="1"/>
    </row>
    <row r="3" spans="1:6" ht="15" customHeight="1">
      <c r="A3" s="886" t="s">
        <v>724</v>
      </c>
      <c r="B3" s="885"/>
      <c r="C3" s="885"/>
      <c r="D3" s="885"/>
      <c r="E3" s="885"/>
    </row>
    <row r="4" spans="1:6" ht="15" customHeight="1">
      <c r="A4" s="885" t="s">
        <v>110</v>
      </c>
      <c r="B4" s="885"/>
      <c r="C4" s="885"/>
      <c r="D4" s="885"/>
      <c r="E4" s="885"/>
    </row>
    <row r="5" spans="1:6" ht="13.5" thickBot="1">
      <c r="A5" s="102"/>
      <c r="B5" s="102"/>
      <c r="C5" s="102"/>
      <c r="D5" s="102"/>
      <c r="E5" s="102"/>
    </row>
    <row r="6" spans="1:6" ht="22.5" customHeight="1">
      <c r="A6" s="887" t="s">
        <v>38</v>
      </c>
      <c r="B6" s="889" t="s">
        <v>170</v>
      </c>
      <c r="C6" s="889" t="s">
        <v>39</v>
      </c>
      <c r="D6" s="891" t="s">
        <v>396</v>
      </c>
      <c r="E6" s="733" t="s">
        <v>39</v>
      </c>
    </row>
    <row r="7" spans="1:6" ht="29.25" thickBot="1">
      <c r="A7" s="888"/>
      <c r="B7" s="890"/>
      <c r="C7" s="890"/>
      <c r="D7" s="892"/>
      <c r="E7" s="734" t="s">
        <v>395</v>
      </c>
    </row>
    <row r="8" spans="1:6" ht="13.15" customHeight="1">
      <c r="A8" s="735" t="s">
        <v>571</v>
      </c>
      <c r="B8" s="418"/>
      <c r="C8" s="418"/>
      <c r="D8" s="418"/>
      <c r="E8" s="702"/>
      <c r="F8" s="101"/>
    </row>
    <row r="9" spans="1:6" ht="13.5">
      <c r="A9" s="736">
        <v>2013</v>
      </c>
      <c r="B9" s="255">
        <v>100.85924999999999</v>
      </c>
      <c r="C9" s="255">
        <v>97.783416666666653</v>
      </c>
      <c r="D9" s="255">
        <v>97.856166666666681</v>
      </c>
      <c r="E9" s="410">
        <v>97.255083333333332</v>
      </c>
      <c r="F9" s="101"/>
    </row>
    <row r="10" spans="1:6" ht="13.5">
      <c r="A10" s="736">
        <v>2014</v>
      </c>
      <c r="B10" s="255">
        <v>100.70708333333334</v>
      </c>
      <c r="C10" s="255">
        <v>97.44316666666667</v>
      </c>
      <c r="D10" s="255">
        <v>98.237916666666663</v>
      </c>
      <c r="E10" s="410">
        <v>96.039666666666676</v>
      </c>
      <c r="F10" s="101"/>
    </row>
    <row r="11" spans="1:6" ht="13.5">
      <c r="A11" s="736">
        <v>2015</v>
      </c>
      <c r="B11" s="255">
        <v>100.20308333333332</v>
      </c>
      <c r="C11" s="255">
        <v>98.607583333333352</v>
      </c>
      <c r="D11" s="255">
        <v>99.165750000000003</v>
      </c>
      <c r="E11" s="410">
        <v>97.741</v>
      </c>
      <c r="F11" s="101"/>
    </row>
    <row r="12" spans="1:6" ht="13.5">
      <c r="A12" s="736">
        <v>2016</v>
      </c>
      <c r="B12" s="255">
        <v>100</v>
      </c>
      <c r="C12" s="255">
        <v>100</v>
      </c>
      <c r="D12" s="255">
        <v>100.00008333333334</v>
      </c>
      <c r="E12" s="410">
        <v>100.00000000000001</v>
      </c>
      <c r="F12" s="101"/>
    </row>
    <row r="13" spans="1:6" ht="13.5">
      <c r="A13" s="736">
        <v>2017</v>
      </c>
      <c r="B13" s="255">
        <v>101.95608333333335</v>
      </c>
      <c r="C13" s="255">
        <v>101.26025</v>
      </c>
      <c r="D13" s="255">
        <v>100.6795</v>
      </c>
      <c r="E13" s="410">
        <v>102.61075000000001</v>
      </c>
      <c r="F13" s="101"/>
    </row>
    <row r="14" spans="1:6" ht="13.5">
      <c r="A14" s="736">
        <v>2018</v>
      </c>
      <c r="B14" s="255">
        <v>103.66391666666668</v>
      </c>
      <c r="C14" s="255">
        <v>102.88166666666666</v>
      </c>
      <c r="D14" s="255">
        <v>101.67883333333334</v>
      </c>
      <c r="E14" s="410">
        <v>105.76666666666667</v>
      </c>
      <c r="F14" s="101"/>
    </row>
    <row r="15" spans="1:6" ht="13.5">
      <c r="A15" s="736">
        <v>2019</v>
      </c>
      <c r="B15" s="255">
        <v>104.38908333333332</v>
      </c>
      <c r="C15" s="255">
        <v>104.1035833333333</v>
      </c>
      <c r="D15" s="255">
        <v>107.7765</v>
      </c>
      <c r="E15" s="410">
        <v>102.22058333333335</v>
      </c>
      <c r="F15" s="101"/>
    </row>
    <row r="16" spans="1:6" ht="13.5">
      <c r="A16" s="736">
        <v>2020</v>
      </c>
      <c r="B16" s="255">
        <v>104.05225</v>
      </c>
      <c r="C16" s="255">
        <v>106.41975000000002</v>
      </c>
      <c r="D16" s="255">
        <v>111.78975000000001</v>
      </c>
      <c r="E16" s="410">
        <v>103.55624999999999</v>
      </c>
      <c r="F16" s="101"/>
    </row>
    <row r="17" spans="1:8" ht="13.5">
      <c r="A17" s="736">
        <v>2021</v>
      </c>
      <c r="B17" s="255">
        <v>107.27058333333332</v>
      </c>
      <c r="C17" s="255">
        <v>108.14975</v>
      </c>
      <c r="D17" s="255">
        <v>111.78975000000001</v>
      </c>
      <c r="E17" s="410">
        <v>104.88349999999998</v>
      </c>
      <c r="F17" s="101"/>
    </row>
    <row r="18" spans="1:8" ht="14.25" thickBot="1">
      <c r="A18" s="737">
        <v>2022</v>
      </c>
      <c r="B18" s="362">
        <v>108.39066666666666</v>
      </c>
      <c r="C18" s="362">
        <v>111.89</v>
      </c>
      <c r="D18" s="362">
        <v>110.89466666666668</v>
      </c>
      <c r="E18" s="411">
        <v>110.58583333333331</v>
      </c>
      <c r="G18" s="101"/>
      <c r="H18" s="101"/>
    </row>
    <row r="19" spans="1:8" ht="21" customHeight="1">
      <c r="A19" s="738" t="s">
        <v>155</v>
      </c>
      <c r="B19" s="732"/>
      <c r="C19" s="732"/>
      <c r="D19" s="732"/>
      <c r="E19" s="732"/>
      <c r="F19" s="101"/>
      <c r="G19" s="101"/>
    </row>
    <row r="20" spans="1:8" ht="16.5">
      <c r="A20" s="739" t="s">
        <v>786</v>
      </c>
      <c r="B20" s="732"/>
      <c r="C20" s="732"/>
      <c r="D20" s="732"/>
      <c r="E20" s="732"/>
    </row>
    <row r="21" spans="1:8">
      <c r="A21" s="740"/>
      <c r="F21"/>
      <c r="G21"/>
    </row>
    <row r="22" spans="1:8">
      <c r="A22"/>
      <c r="B22"/>
      <c r="C22"/>
      <c r="D22"/>
      <c r="E22"/>
      <c r="F22"/>
      <c r="G22"/>
    </row>
    <row r="23" spans="1:8">
      <c r="A23"/>
      <c r="B23"/>
      <c r="C23"/>
      <c r="D23"/>
      <c r="E23"/>
      <c r="F23"/>
      <c r="G23"/>
    </row>
    <row r="24" spans="1:8">
      <c r="B24"/>
      <c r="C24"/>
      <c r="D24"/>
      <c r="E24"/>
      <c r="F24"/>
      <c r="G24"/>
    </row>
    <row r="25" spans="1:8">
      <c r="B25"/>
      <c r="C25"/>
      <c r="D25"/>
      <c r="E25"/>
      <c r="F25"/>
      <c r="G25"/>
    </row>
    <row r="26" spans="1:8">
      <c r="B26"/>
      <c r="C26"/>
      <c r="D26"/>
      <c r="E26"/>
      <c r="F26"/>
      <c r="G26"/>
    </row>
    <row r="27" spans="1:8">
      <c r="B27"/>
      <c r="C27"/>
      <c r="D27"/>
      <c r="E27"/>
      <c r="F27"/>
      <c r="G27"/>
    </row>
    <row r="28" spans="1:8">
      <c r="B28"/>
      <c r="C28"/>
      <c r="D28"/>
      <c r="E28"/>
    </row>
    <row r="29" spans="1:8">
      <c r="B29"/>
      <c r="C29"/>
      <c r="D29"/>
      <c r="E29"/>
    </row>
    <row r="30" spans="1:8">
      <c r="B30"/>
      <c r="C30"/>
      <c r="D30"/>
      <c r="E30"/>
    </row>
  </sheetData>
  <mergeCells count="7">
    <mergeCell ref="A1:E1"/>
    <mergeCell ref="A4:E4"/>
    <mergeCell ref="A3:E3"/>
    <mergeCell ref="A6:A7"/>
    <mergeCell ref="B6:B7"/>
    <mergeCell ref="C6:C7"/>
    <mergeCell ref="D6:D7"/>
  </mergeCells>
  <phoneticPr fontId="21" type="noConversion"/>
  <printOptions horizontalCentered="1"/>
  <pageMargins left="0.78740157480314965" right="0.39370078740157483" top="0.59055118110236227" bottom="0.98425196850393704" header="0" footer="0"/>
  <pageSetup paperSize="9" scale="8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transitionEvaluation="1" transitionEntry="1" codeName="Hoja42">
    <pageSetUpPr fitToPage="1"/>
  </sheetPr>
  <dimension ref="A1:R26"/>
  <sheetViews>
    <sheetView showGridLines="0" view="pageBreakPreview" topLeftCell="A13" zoomScale="75" zoomScaleNormal="75" zoomScaleSheetLayoutView="75" workbookViewId="0">
      <selection activeCell="A9" sqref="A9:H18"/>
    </sheetView>
  </sheetViews>
  <sheetFormatPr baseColWidth="10" defaultColWidth="12.5703125" defaultRowHeight="12.75"/>
  <cols>
    <col min="1" max="1" width="22.7109375" style="100" customWidth="1"/>
    <col min="2" max="5" width="21.140625" style="100" customWidth="1"/>
    <col min="6" max="8" width="24.5703125" style="100" customWidth="1"/>
    <col min="9" max="9" width="8.5703125" style="100" customWidth="1"/>
    <col min="10" max="10" width="19.140625" style="100" customWidth="1"/>
    <col min="11" max="11" width="15.85546875" style="100" customWidth="1"/>
    <col min="12" max="16384" width="12.5703125" style="100"/>
  </cols>
  <sheetData>
    <row r="1" spans="1:10" ht="18.75">
      <c r="A1" s="815" t="s">
        <v>638</v>
      </c>
      <c r="B1" s="815"/>
      <c r="C1" s="815"/>
      <c r="D1" s="815"/>
      <c r="E1" s="815"/>
      <c r="F1" s="815"/>
      <c r="G1" s="815"/>
      <c r="H1" s="815"/>
      <c r="I1" s="128"/>
      <c r="J1" s="128"/>
    </row>
    <row r="2" spans="1:10" ht="12.75" customHeight="1">
      <c r="A2" s="91"/>
      <c r="B2" s="91"/>
      <c r="C2" s="91"/>
      <c r="D2" s="91"/>
      <c r="E2" s="91"/>
      <c r="F2" s="91"/>
      <c r="G2" s="91"/>
      <c r="H2" s="91"/>
      <c r="I2" s="91"/>
      <c r="J2" s="1"/>
    </row>
    <row r="3" spans="1:10" ht="15.75">
      <c r="A3" s="886" t="s">
        <v>725</v>
      </c>
      <c r="B3" s="886"/>
      <c r="C3" s="886"/>
      <c r="D3" s="886"/>
      <c r="E3" s="886"/>
      <c r="F3" s="886"/>
      <c r="G3" s="886"/>
      <c r="H3" s="886"/>
      <c r="I3" s="127"/>
      <c r="J3" s="127"/>
    </row>
    <row r="4" spans="1:10" ht="15.75">
      <c r="A4" s="885" t="s">
        <v>110</v>
      </c>
      <c r="B4" s="885"/>
      <c r="C4" s="885"/>
      <c r="D4" s="885"/>
      <c r="E4" s="885"/>
      <c r="F4" s="885"/>
      <c r="G4" s="885"/>
      <c r="H4" s="885"/>
      <c r="I4" s="129"/>
      <c r="J4" s="129"/>
    </row>
    <row r="5" spans="1:10" ht="13.5" thickBot="1">
      <c r="A5" s="102"/>
      <c r="B5" s="102"/>
      <c r="C5" s="102"/>
      <c r="D5" s="102"/>
      <c r="E5" s="102"/>
      <c r="F5" s="102"/>
      <c r="G5" s="102"/>
      <c r="H5" s="102"/>
      <c r="I5" s="102"/>
    </row>
    <row r="6" spans="1:10" ht="12.75" customHeight="1">
      <c r="A6" s="887" t="s">
        <v>38</v>
      </c>
      <c r="B6" s="889" t="s">
        <v>170</v>
      </c>
      <c r="C6" s="891" t="s">
        <v>147</v>
      </c>
      <c r="D6" s="891" t="s">
        <v>397</v>
      </c>
      <c r="E6" s="891" t="s">
        <v>398</v>
      </c>
      <c r="F6" s="741" t="s">
        <v>400</v>
      </c>
      <c r="G6" s="891" t="s">
        <v>399</v>
      </c>
      <c r="H6" s="893" t="s">
        <v>423</v>
      </c>
    </row>
    <row r="7" spans="1:10" ht="42.75" customHeight="1" thickBot="1">
      <c r="A7" s="888"/>
      <c r="B7" s="890"/>
      <c r="C7" s="892"/>
      <c r="D7" s="892"/>
      <c r="E7" s="892"/>
      <c r="F7" s="742" t="s">
        <v>401</v>
      </c>
      <c r="G7" s="892"/>
      <c r="H7" s="894"/>
    </row>
    <row r="8" spans="1:10" ht="13.9" customHeight="1">
      <c r="A8" s="735" t="s">
        <v>572</v>
      </c>
      <c r="B8" s="418"/>
      <c r="C8" s="418"/>
      <c r="D8" s="418"/>
      <c r="E8" s="418"/>
      <c r="F8" s="418"/>
      <c r="G8" s="418"/>
      <c r="H8" s="743"/>
    </row>
    <row r="9" spans="1:10" ht="13.5">
      <c r="A9" s="744" t="s">
        <v>442</v>
      </c>
      <c r="B9" s="255">
        <v>103.49591666666667</v>
      </c>
      <c r="C9" s="255">
        <v>101.30649999999999</v>
      </c>
      <c r="D9" s="255">
        <v>99.026333333333312</v>
      </c>
      <c r="E9" s="255">
        <v>95.432499999999962</v>
      </c>
      <c r="F9" s="255">
        <v>98.44374999999998</v>
      </c>
      <c r="G9" s="255">
        <v>99.086083333333349</v>
      </c>
      <c r="H9" s="410">
        <v>98.845666666666659</v>
      </c>
    </row>
    <row r="10" spans="1:10" ht="13.5">
      <c r="A10" s="744" t="s">
        <v>467</v>
      </c>
      <c r="B10" s="255">
        <v>102.11191666666666</v>
      </c>
      <c r="C10" s="255">
        <v>99.053166666666655</v>
      </c>
      <c r="D10" s="255">
        <v>99.281249999999986</v>
      </c>
      <c r="E10" s="255">
        <v>97.706333333333319</v>
      </c>
      <c r="F10" s="255">
        <v>98.996916666666664</v>
      </c>
      <c r="G10" s="255">
        <v>98.62266666666666</v>
      </c>
      <c r="H10" s="410">
        <v>99.458750000000009</v>
      </c>
    </row>
    <row r="11" spans="1:10" ht="13.5">
      <c r="A11" s="744" t="s">
        <v>531</v>
      </c>
      <c r="B11" s="255">
        <v>99.999916666666664</v>
      </c>
      <c r="C11" s="255">
        <v>100</v>
      </c>
      <c r="D11" s="255">
        <v>100</v>
      </c>
      <c r="E11" s="255">
        <v>100</v>
      </c>
      <c r="F11" s="255">
        <v>100</v>
      </c>
      <c r="G11" s="255">
        <v>100</v>
      </c>
      <c r="H11" s="410">
        <v>100</v>
      </c>
    </row>
    <row r="12" spans="1:10" ht="13.5">
      <c r="A12" s="744" t="s">
        <v>540</v>
      </c>
      <c r="B12" s="255">
        <v>96.868916666666678</v>
      </c>
      <c r="C12" s="255">
        <v>99.295749999999998</v>
      </c>
      <c r="D12" s="255">
        <v>100.58066666666667</v>
      </c>
      <c r="E12" s="255">
        <v>100.44416666666667</v>
      </c>
      <c r="F12" s="255">
        <v>100.96708333333333</v>
      </c>
      <c r="G12" s="255">
        <v>99.346083333333354</v>
      </c>
      <c r="H12" s="410">
        <v>101.015</v>
      </c>
    </row>
    <row r="13" spans="1:10" ht="13.5">
      <c r="A13" s="744" t="s">
        <v>573</v>
      </c>
      <c r="B13" s="255">
        <v>101.09016666666668</v>
      </c>
      <c r="C13" s="255">
        <v>101.55691666666667</v>
      </c>
      <c r="D13" s="255">
        <v>101.98208333333331</v>
      </c>
      <c r="E13" s="255">
        <v>103.33033333333331</v>
      </c>
      <c r="F13" s="255">
        <v>101.52966666666667</v>
      </c>
      <c r="G13" s="255">
        <v>101.61091666666665</v>
      </c>
      <c r="H13" s="410">
        <v>101.88433333333334</v>
      </c>
    </row>
    <row r="14" spans="1:10" ht="13.5">
      <c r="A14" s="744" t="s">
        <v>643</v>
      </c>
      <c r="B14" s="255">
        <v>104.10041666666667</v>
      </c>
      <c r="C14" s="255">
        <v>100.64708333333334</v>
      </c>
      <c r="D14" s="255">
        <v>105.28149999999998</v>
      </c>
      <c r="E14" s="255">
        <v>105.04900000000002</v>
      </c>
      <c r="F14" s="255">
        <v>103.56675000000001</v>
      </c>
      <c r="G14" s="255">
        <v>105.49758333333331</v>
      </c>
      <c r="H14" s="410">
        <v>102.88641666666666</v>
      </c>
    </row>
    <row r="15" spans="1:10" ht="13.5">
      <c r="A15" s="744" t="s">
        <v>703</v>
      </c>
      <c r="B15" s="255">
        <v>103.64491666666667</v>
      </c>
      <c r="C15" s="255">
        <v>100.61166666666668</v>
      </c>
      <c r="D15" s="255">
        <v>105.88933333333331</v>
      </c>
      <c r="E15" s="255">
        <v>106.08108333333332</v>
      </c>
      <c r="F15" s="255">
        <v>104.99058333333335</v>
      </c>
      <c r="G15" s="255">
        <v>105.47183333333334</v>
      </c>
      <c r="H15" s="410">
        <v>104.07674999999999</v>
      </c>
    </row>
    <row r="16" spans="1:10" ht="13.5">
      <c r="A16" s="744" t="s">
        <v>750</v>
      </c>
      <c r="B16" s="255">
        <v>99.202249999999992</v>
      </c>
      <c r="C16" s="255">
        <v>102.05941666666668</v>
      </c>
      <c r="D16" s="255">
        <v>106.47641666666668</v>
      </c>
      <c r="E16" s="255">
        <v>107.75883333333333</v>
      </c>
      <c r="F16" s="255">
        <v>105.19866666666667</v>
      </c>
      <c r="G16" s="255">
        <v>103.46783333333333</v>
      </c>
      <c r="H16" s="410">
        <v>105.03750000000002</v>
      </c>
    </row>
    <row r="17" spans="1:18" ht="13.5">
      <c r="A17" s="744" t="s">
        <v>787</v>
      </c>
      <c r="B17" s="255">
        <v>116.35699999999999</v>
      </c>
      <c r="C17" s="255">
        <v>108.46033333333332</v>
      </c>
      <c r="D17" s="255">
        <v>106.30941666666668</v>
      </c>
      <c r="E17" s="255">
        <v>108.51375</v>
      </c>
      <c r="F17" s="255">
        <v>111.27366666666667</v>
      </c>
      <c r="G17" s="255">
        <v>112.0955</v>
      </c>
      <c r="H17" s="410">
        <v>108.35108333333335</v>
      </c>
    </row>
    <row r="18" spans="1:18" ht="14.25" thickBot="1">
      <c r="A18" s="745" t="s">
        <v>815</v>
      </c>
      <c r="B18" s="802">
        <v>157.72183333333331</v>
      </c>
      <c r="C18" s="802">
        <v>127.20783333333333</v>
      </c>
      <c r="D18" s="362">
        <v>111.63574999999999</v>
      </c>
      <c r="E18" s="362">
        <v>109.19016666666664</v>
      </c>
      <c r="F18" s="362">
        <v>132.60408333333334</v>
      </c>
      <c r="G18" s="362">
        <v>137.66091666666668</v>
      </c>
      <c r="H18" s="411">
        <v>116.75775000000003</v>
      </c>
    </row>
    <row r="19" spans="1:18" ht="21.75" customHeight="1">
      <c r="A19" s="738" t="s">
        <v>155</v>
      </c>
      <c r="B19" s="738"/>
      <c r="C19" s="738"/>
      <c r="D19" s="738"/>
      <c r="E19" s="738"/>
      <c r="F19" s="738"/>
      <c r="G19" s="738"/>
      <c r="H19" s="738"/>
    </row>
    <row r="20" spans="1:18" ht="16.5">
      <c r="A20" s="739" t="s">
        <v>786</v>
      </c>
      <c r="B20" s="738"/>
      <c r="C20" s="738"/>
      <c r="D20" s="738"/>
      <c r="E20" s="738"/>
      <c r="F20" s="738"/>
      <c r="G20" s="738"/>
      <c r="H20" s="738"/>
    </row>
    <row r="21" spans="1:18" ht="13.5">
      <c r="A21" s="738" t="s">
        <v>704</v>
      </c>
      <c r="B21" s="738"/>
      <c r="C21" s="738"/>
      <c r="D21" s="738"/>
      <c r="E21" s="738"/>
      <c r="F21" s="738"/>
      <c r="G21" s="738"/>
      <c r="H21" s="738"/>
    </row>
    <row r="22" spans="1:18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6" spans="1:18">
      <c r="B26"/>
      <c r="C26"/>
    </row>
  </sheetData>
  <mergeCells count="10">
    <mergeCell ref="A3:H3"/>
    <mergeCell ref="A1:H1"/>
    <mergeCell ref="A4:H4"/>
    <mergeCell ref="H6:H7"/>
    <mergeCell ref="A6:A7"/>
    <mergeCell ref="B6:B7"/>
    <mergeCell ref="C6:C7"/>
    <mergeCell ref="G6:G7"/>
    <mergeCell ref="D6:D7"/>
    <mergeCell ref="E6:E7"/>
  </mergeCells>
  <phoneticPr fontId="21" type="noConversion"/>
  <printOptions horizontalCentered="1"/>
  <pageMargins left="0.78740157480314965" right="0.78740157480314965" top="0.59055118110236227" bottom="0.59055118110236227" header="0" footer="0"/>
  <pageSetup paperSize="9" scale="6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transitionEvaluation="1" transitionEntry="1" codeName="Hoja5112">
    <pageSetUpPr fitToPage="1"/>
  </sheetPr>
  <dimension ref="A1:J145"/>
  <sheetViews>
    <sheetView showGridLines="0" view="pageBreakPreview" zoomScale="90" zoomScaleNormal="75" zoomScaleSheetLayoutView="90" workbookViewId="0">
      <selection activeCell="J19" sqref="J19"/>
    </sheetView>
  </sheetViews>
  <sheetFormatPr baseColWidth="10" defaultColWidth="19.140625" defaultRowHeight="12.75"/>
  <cols>
    <col min="1" max="1" width="31.7109375" style="103" customWidth="1"/>
    <col min="2" max="6" width="12.85546875" style="103" customWidth="1"/>
    <col min="7" max="7" width="5.5703125" style="103" customWidth="1"/>
    <col min="8" max="16384" width="19.140625" style="103"/>
  </cols>
  <sheetData>
    <row r="1" spans="1:10" ht="18.75">
      <c r="A1" s="900" t="s">
        <v>638</v>
      </c>
      <c r="B1" s="900"/>
      <c r="C1" s="900"/>
      <c r="D1" s="900"/>
      <c r="E1" s="900"/>
      <c r="F1" s="900"/>
      <c r="G1" s="746"/>
      <c r="H1" s="746"/>
      <c r="I1" s="746"/>
      <c r="J1" s="746"/>
    </row>
    <row r="2" spans="1:10" ht="12.75" customHeight="1">
      <c r="A2" s="746"/>
      <c r="B2" s="746"/>
      <c r="C2" s="746"/>
      <c r="D2" s="746"/>
      <c r="E2" s="746"/>
      <c r="F2" s="897"/>
      <c r="G2" s="897"/>
      <c r="H2" s="897"/>
      <c r="I2" s="897"/>
      <c r="J2" s="897"/>
    </row>
    <row r="3" spans="1:10" ht="15" customHeight="1">
      <c r="A3" s="901" t="s">
        <v>726</v>
      </c>
      <c r="B3" s="901"/>
      <c r="C3" s="901"/>
      <c r="D3" s="901"/>
      <c r="E3" s="901"/>
      <c r="F3" s="901"/>
      <c r="G3" s="746"/>
      <c r="H3" s="746"/>
      <c r="I3" s="746"/>
      <c r="J3" s="746"/>
    </row>
    <row r="4" spans="1:10" ht="14.25" customHeight="1" thickBot="1">
      <c r="A4" s="901" t="s">
        <v>644</v>
      </c>
      <c r="B4" s="901"/>
      <c r="C4" s="901"/>
      <c r="D4" s="901"/>
      <c r="E4" s="901"/>
      <c r="F4" s="901"/>
      <c r="G4" s="746"/>
      <c r="H4" s="746"/>
      <c r="I4" s="746"/>
      <c r="J4" s="746"/>
    </row>
    <row r="5" spans="1:10" ht="22.5" customHeight="1">
      <c r="A5" s="895" t="s">
        <v>153</v>
      </c>
      <c r="B5" s="898" t="s">
        <v>645</v>
      </c>
      <c r="C5" s="898"/>
      <c r="D5" s="898"/>
      <c r="E5" s="898"/>
      <c r="F5" s="899"/>
    </row>
    <row r="6" spans="1:10" ht="21" customHeight="1" thickBot="1">
      <c r="A6" s="896"/>
      <c r="B6" s="367">
        <v>2018</v>
      </c>
      <c r="C6" s="367">
        <v>2019</v>
      </c>
      <c r="D6" s="367">
        <v>2020</v>
      </c>
      <c r="E6" s="367">
        <v>2021</v>
      </c>
      <c r="F6" s="368">
        <v>2022</v>
      </c>
    </row>
    <row r="7" spans="1:10" s="4" customFormat="1" ht="27" customHeight="1">
      <c r="A7" s="750" t="s">
        <v>111</v>
      </c>
      <c r="B7" s="767">
        <v>106.0705</v>
      </c>
      <c r="C7" s="751">
        <v>108.3997</v>
      </c>
      <c r="D7" s="751">
        <v>109.8811</v>
      </c>
      <c r="E7" s="751">
        <v>114.27249999999999</v>
      </c>
      <c r="F7" s="752">
        <v>125.1515</v>
      </c>
    </row>
    <row r="8" spans="1:10" ht="13.5">
      <c r="A8" s="753"/>
      <c r="B8" s="768"/>
      <c r="C8" s="754"/>
      <c r="D8" s="754"/>
      <c r="E8" s="754"/>
      <c r="F8" s="755"/>
    </row>
    <row r="9" spans="1:10" ht="13.5">
      <c r="A9" s="756" t="s">
        <v>41</v>
      </c>
      <c r="B9" s="396">
        <v>103.7756</v>
      </c>
      <c r="C9" s="757">
        <v>105.27589999999999</v>
      </c>
      <c r="D9" s="757">
        <v>105.80929999999999</v>
      </c>
      <c r="E9" s="757">
        <v>109.1349</v>
      </c>
      <c r="F9" s="758">
        <v>116.1294</v>
      </c>
    </row>
    <row r="10" spans="1:10" ht="14.25" customHeight="1">
      <c r="A10" s="756" t="s">
        <v>42</v>
      </c>
      <c r="B10" s="396">
        <v>105.0583</v>
      </c>
      <c r="C10" s="759">
        <v>106.66670000000001</v>
      </c>
      <c r="D10" s="759">
        <v>108.1317</v>
      </c>
      <c r="E10" s="759">
        <v>111.1233</v>
      </c>
      <c r="F10" s="760">
        <v>120.62090000000001</v>
      </c>
    </row>
    <row r="11" spans="1:10" ht="13.5">
      <c r="A11" s="756" t="s">
        <v>43</v>
      </c>
      <c r="B11" s="396">
        <v>106.28</v>
      </c>
      <c r="C11" s="757">
        <v>107.807</v>
      </c>
      <c r="D11" s="757">
        <v>108.6057</v>
      </c>
      <c r="E11" s="757">
        <v>111.2559</v>
      </c>
      <c r="F11" s="758">
        <v>121.9337</v>
      </c>
    </row>
    <row r="12" spans="1:10" ht="13.5">
      <c r="A12" s="756" t="s">
        <v>44</v>
      </c>
      <c r="B12" s="396">
        <v>102.22499999999999</v>
      </c>
      <c r="C12" s="754">
        <v>103</v>
      </c>
      <c r="D12" s="754">
        <v>103.4333</v>
      </c>
      <c r="E12" s="754">
        <v>105.35</v>
      </c>
      <c r="F12" s="755">
        <v>113.45829999999999</v>
      </c>
    </row>
    <row r="13" spans="1:10" ht="13.5">
      <c r="A13" s="756" t="s">
        <v>152</v>
      </c>
      <c r="B13" s="396">
        <v>103.3189</v>
      </c>
      <c r="C13" s="754">
        <v>106.0719</v>
      </c>
      <c r="D13" s="754">
        <v>108.1264</v>
      </c>
      <c r="E13" s="754">
        <v>111.532</v>
      </c>
      <c r="F13" s="755">
        <v>125.77930000000001</v>
      </c>
    </row>
    <row r="14" spans="1:10" ht="13.5">
      <c r="A14" s="756" t="s">
        <v>151</v>
      </c>
      <c r="B14" s="396">
        <v>103.1367</v>
      </c>
      <c r="C14" s="754">
        <v>104.81829999999999</v>
      </c>
      <c r="D14" s="754">
        <v>104.7608</v>
      </c>
      <c r="E14" s="754">
        <v>106.7692</v>
      </c>
      <c r="F14" s="755">
        <v>116.2008</v>
      </c>
    </row>
    <row r="15" spans="1:10" ht="13.5">
      <c r="A15" s="756" t="s">
        <v>45</v>
      </c>
      <c r="B15" s="396">
        <v>103.4538</v>
      </c>
      <c r="C15" s="754">
        <v>104.17749999999999</v>
      </c>
      <c r="D15" s="754">
        <v>103.84139999999999</v>
      </c>
      <c r="E15" s="754">
        <v>107.0532</v>
      </c>
      <c r="F15" s="755">
        <v>116.0356</v>
      </c>
    </row>
    <row r="16" spans="1:10" ht="13.5">
      <c r="A16" s="756" t="s">
        <v>160</v>
      </c>
      <c r="B16" s="396">
        <v>107.13</v>
      </c>
      <c r="C16" s="754">
        <v>109.5697</v>
      </c>
      <c r="D16" s="754">
        <v>109.0826</v>
      </c>
      <c r="E16" s="754">
        <v>114.1584</v>
      </c>
      <c r="F16" s="755">
        <v>136.3031</v>
      </c>
    </row>
    <row r="17" spans="1:6" ht="13.5">
      <c r="A17" s="756" t="s">
        <v>46</v>
      </c>
      <c r="B17" s="396">
        <v>102.2042</v>
      </c>
      <c r="C17" s="754">
        <v>103.2508</v>
      </c>
      <c r="D17" s="754">
        <v>103.5508</v>
      </c>
      <c r="E17" s="754">
        <v>105.8233</v>
      </c>
      <c r="F17" s="755">
        <v>113.3617</v>
      </c>
    </row>
    <row r="18" spans="1:6" ht="13.5">
      <c r="A18" s="756" t="s">
        <v>47</v>
      </c>
      <c r="B18" s="396">
        <v>103.09</v>
      </c>
      <c r="C18" s="754">
        <v>104.2325</v>
      </c>
      <c r="D18" s="754">
        <v>104.72920000000001</v>
      </c>
      <c r="E18" s="754">
        <v>106.4492</v>
      </c>
      <c r="F18" s="755">
        <v>112.00830000000001</v>
      </c>
    </row>
    <row r="19" spans="1:6" ht="13.5">
      <c r="A19" s="756" t="s">
        <v>48</v>
      </c>
      <c r="B19" s="396">
        <v>100.91379999999999</v>
      </c>
      <c r="C19" s="754">
        <v>101.1691</v>
      </c>
      <c r="D19" s="754">
        <v>99.906499999999994</v>
      </c>
      <c r="E19" s="754">
        <v>101.1292</v>
      </c>
      <c r="F19" s="755">
        <v>110.88339999999999</v>
      </c>
    </row>
    <row r="20" spans="1:6" ht="13.5">
      <c r="A20" s="756" t="s">
        <v>161</v>
      </c>
      <c r="B20" s="396">
        <v>105.681</v>
      </c>
      <c r="C20" s="754">
        <v>109.2092</v>
      </c>
      <c r="D20" s="754">
        <v>112.84229999999999</v>
      </c>
      <c r="E20" s="754">
        <v>118.6097</v>
      </c>
      <c r="F20" s="755">
        <v>135.93629999999999</v>
      </c>
    </row>
    <row r="21" spans="1:6" ht="13.5">
      <c r="A21" s="756" t="s">
        <v>49</v>
      </c>
      <c r="B21" s="396">
        <v>100.8389</v>
      </c>
      <c r="C21" s="754">
        <v>101.7859</v>
      </c>
      <c r="D21" s="754">
        <v>101.4453</v>
      </c>
      <c r="E21" s="754">
        <v>103.83750000000001</v>
      </c>
      <c r="F21" s="755">
        <v>111.94450000000001</v>
      </c>
    </row>
    <row r="22" spans="1:6" ht="13.5">
      <c r="A22" s="756" t="s">
        <v>50</v>
      </c>
      <c r="B22" s="396">
        <v>102.25</v>
      </c>
      <c r="C22" s="754">
        <v>102.875</v>
      </c>
      <c r="D22" s="754">
        <v>102.7333</v>
      </c>
      <c r="E22" s="754">
        <v>104.6583</v>
      </c>
      <c r="F22" s="755">
        <v>113.24169999999999</v>
      </c>
    </row>
    <row r="23" spans="1:6" ht="13.5">
      <c r="A23" s="756" t="s">
        <v>705</v>
      </c>
      <c r="B23" s="396">
        <v>105.6875</v>
      </c>
      <c r="C23" s="754">
        <v>108.6588</v>
      </c>
      <c r="D23" s="754">
        <v>108.8969</v>
      </c>
      <c r="E23" s="754">
        <v>112.4641</v>
      </c>
      <c r="F23" s="755">
        <v>131.93199999999999</v>
      </c>
    </row>
    <row r="24" spans="1:6" ht="13.5">
      <c r="A24" s="756" t="s">
        <v>706</v>
      </c>
      <c r="B24" s="396">
        <v>107.4858</v>
      </c>
      <c r="C24" s="754">
        <v>109.99509999999999</v>
      </c>
      <c r="D24" s="754">
        <v>111.31489999999999</v>
      </c>
      <c r="E24" s="754">
        <v>116.5284</v>
      </c>
      <c r="F24" s="755">
        <v>139.49039999999999</v>
      </c>
    </row>
    <row r="25" spans="1:6" ht="13.5">
      <c r="A25" s="756" t="s">
        <v>51</v>
      </c>
      <c r="B25" s="396">
        <v>103.58580000000001</v>
      </c>
      <c r="C25" s="754">
        <v>105.3917</v>
      </c>
      <c r="D25" s="754">
        <v>106.25579999999999</v>
      </c>
      <c r="E25" s="754">
        <v>108.9408</v>
      </c>
      <c r="F25" s="755">
        <v>115.8433</v>
      </c>
    </row>
    <row r="26" spans="1:6" ht="13.5">
      <c r="A26" s="756" t="s">
        <v>171</v>
      </c>
      <c r="B26" s="396">
        <v>103.435</v>
      </c>
      <c r="C26" s="754">
        <v>106.1592</v>
      </c>
      <c r="D26" s="754">
        <v>107.51</v>
      </c>
      <c r="E26" s="754">
        <v>110.3867</v>
      </c>
      <c r="F26" s="755">
        <v>121.4267</v>
      </c>
    </row>
    <row r="27" spans="1:6" ht="13.5">
      <c r="A27" s="756" t="s">
        <v>150</v>
      </c>
      <c r="B27" s="396">
        <v>103.23569999999999</v>
      </c>
      <c r="C27" s="754">
        <v>105.5352</v>
      </c>
      <c r="D27" s="754">
        <v>109.09650000000001</v>
      </c>
      <c r="E27" s="754">
        <v>114.6113</v>
      </c>
      <c r="F27" s="755">
        <v>131.1491</v>
      </c>
    </row>
    <row r="28" spans="1:6" ht="13.5">
      <c r="A28" s="756" t="s">
        <v>52</v>
      </c>
      <c r="B28" s="396">
        <v>102.9978</v>
      </c>
      <c r="C28" s="754">
        <v>103.34610000000001</v>
      </c>
      <c r="D28" s="754">
        <v>103.33320000000001</v>
      </c>
      <c r="E28" s="754">
        <v>104.64109999999999</v>
      </c>
      <c r="F28" s="755">
        <v>112.8373</v>
      </c>
    </row>
    <row r="29" spans="1:6" ht="13.5">
      <c r="A29" s="756" t="s">
        <v>53</v>
      </c>
      <c r="B29" s="396">
        <v>106</v>
      </c>
      <c r="C29" s="754">
        <v>107.8</v>
      </c>
      <c r="D29" s="754">
        <v>108.9</v>
      </c>
      <c r="E29" s="754">
        <v>111.6</v>
      </c>
      <c r="F29" s="755">
        <v>120.5</v>
      </c>
    </row>
    <row r="30" spans="1:6" ht="13.5">
      <c r="A30" s="756" t="s">
        <v>149</v>
      </c>
      <c r="B30" s="396">
        <v>105.3417</v>
      </c>
      <c r="C30" s="754">
        <v>108.3417</v>
      </c>
      <c r="D30" s="754">
        <v>111.7667</v>
      </c>
      <c r="E30" s="754">
        <v>111.532</v>
      </c>
      <c r="F30" s="755">
        <v>133.58330000000001</v>
      </c>
    </row>
    <row r="31" spans="1:6" ht="13.5">
      <c r="A31" s="756" t="s">
        <v>54</v>
      </c>
      <c r="B31" s="396">
        <v>104.80459999999999</v>
      </c>
      <c r="C31" s="754">
        <v>106.67449999999999</v>
      </c>
      <c r="D31" s="754">
        <v>107.205</v>
      </c>
      <c r="E31" s="754">
        <v>109.5241</v>
      </c>
      <c r="F31" s="755">
        <v>118.6905</v>
      </c>
    </row>
    <row r="32" spans="1:6" ht="13.5">
      <c r="A32" s="756"/>
      <c r="B32" s="396"/>
      <c r="C32" s="754"/>
      <c r="D32" s="754"/>
      <c r="E32" s="754"/>
      <c r="F32" s="755"/>
    </row>
    <row r="33" spans="1:6" ht="22.5" customHeight="1">
      <c r="A33" s="761" t="s">
        <v>112</v>
      </c>
      <c r="B33" s="396"/>
      <c r="C33" s="754"/>
      <c r="D33" s="754"/>
      <c r="E33" s="754"/>
      <c r="F33" s="755"/>
    </row>
    <row r="34" spans="1:6" ht="13.5">
      <c r="A34" s="756" t="s">
        <v>55</v>
      </c>
      <c r="B34" s="396">
        <v>105.3858</v>
      </c>
      <c r="C34" s="759">
        <v>107.4401</v>
      </c>
      <c r="D34" s="759">
        <v>108.21040000000001</v>
      </c>
      <c r="E34" s="759">
        <v>111.8844</v>
      </c>
      <c r="F34" s="760">
        <v>119.4957</v>
      </c>
    </row>
    <row r="35" spans="1:6" ht="13.5">
      <c r="A35" s="756" t="s">
        <v>56</v>
      </c>
      <c r="B35" s="396">
        <v>105.94459999999999</v>
      </c>
      <c r="C35" s="754">
        <v>107.8646</v>
      </c>
      <c r="D35" s="754">
        <v>109.1952</v>
      </c>
      <c r="E35" s="754">
        <v>114.325</v>
      </c>
      <c r="F35" s="755">
        <v>123.4742</v>
      </c>
    </row>
    <row r="36" spans="1:6" ht="13.5">
      <c r="A36" s="756" t="s">
        <v>707</v>
      </c>
      <c r="B36" s="396">
        <v>106.2637</v>
      </c>
      <c r="C36" s="754">
        <v>109.4665</v>
      </c>
      <c r="D36" s="754">
        <v>112.584</v>
      </c>
      <c r="E36" s="754">
        <v>117.58750000000001</v>
      </c>
      <c r="F36" s="755">
        <v>127.3575</v>
      </c>
    </row>
    <row r="37" spans="1:6" ht="13.5">
      <c r="A37" s="756" t="s">
        <v>57</v>
      </c>
      <c r="B37" s="396">
        <v>101.33329999999999</v>
      </c>
      <c r="C37" s="762">
        <v>101.8167</v>
      </c>
      <c r="D37" s="762">
        <v>101.8</v>
      </c>
      <c r="E37" s="762">
        <v>101.56100000000001</v>
      </c>
      <c r="F37" s="763" t="s">
        <v>820</v>
      </c>
    </row>
    <row r="38" spans="1:6" ht="13.5">
      <c r="A38" s="756" t="s">
        <v>58</v>
      </c>
      <c r="B38" s="396">
        <v>108.4083</v>
      </c>
      <c r="C38" s="754">
        <v>110.75830000000001</v>
      </c>
      <c r="D38" s="754">
        <v>112.1833</v>
      </c>
      <c r="E38" s="754">
        <v>116.0917</v>
      </c>
      <c r="F38" s="755">
        <v>122.7833</v>
      </c>
    </row>
    <row r="39" spans="1:6" ht="14.25" thickBot="1">
      <c r="A39" s="764" t="s">
        <v>59</v>
      </c>
      <c r="B39" s="765">
        <v>101.0341</v>
      </c>
      <c r="C39" s="765">
        <v>101.4008</v>
      </c>
      <c r="D39" s="765">
        <v>100.6647</v>
      </c>
      <c r="E39" s="765">
        <v>101.2504</v>
      </c>
      <c r="F39" s="766">
        <v>104.1208</v>
      </c>
    </row>
    <row r="40" spans="1:6" ht="18" customHeight="1">
      <c r="A40" s="747" t="s">
        <v>148</v>
      </c>
      <c r="B40" s="506"/>
      <c r="C40" s="506"/>
      <c r="D40" s="506"/>
      <c r="E40" s="506"/>
      <c r="F40" s="748"/>
    </row>
    <row r="41" spans="1:6" ht="13.5">
      <c r="A41" s="749" t="s">
        <v>819</v>
      </c>
      <c r="B41" s="506"/>
      <c r="C41" s="506"/>
      <c r="D41" s="506"/>
      <c r="E41" s="506"/>
      <c r="F41" s="748"/>
    </row>
    <row r="42" spans="1:6">
      <c r="A42" s="105"/>
      <c r="B42"/>
      <c r="C42"/>
      <c r="D42"/>
      <c r="E42"/>
    </row>
    <row r="43" spans="1:6">
      <c r="A43" s="104"/>
      <c r="B43"/>
      <c r="C43"/>
      <c r="D43"/>
      <c r="E43"/>
    </row>
    <row r="44" spans="1:6">
      <c r="B44"/>
      <c r="C44"/>
      <c r="D44"/>
      <c r="E44"/>
    </row>
    <row r="45" spans="1:6">
      <c r="B45"/>
      <c r="C45"/>
      <c r="D45"/>
      <c r="E45"/>
    </row>
    <row r="46" spans="1:6">
      <c r="A46"/>
      <c r="B46"/>
      <c r="C46"/>
      <c r="D46"/>
      <c r="E46"/>
    </row>
    <row r="47" spans="1:6">
      <c r="A47"/>
      <c r="B47"/>
      <c r="C47"/>
      <c r="D47"/>
      <c r="E47"/>
    </row>
    <row r="48" spans="1:6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 ht="18" customHeight="1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B87"/>
      <c r="C87"/>
      <c r="D87"/>
      <c r="E87"/>
    </row>
    <row r="88" spans="1:5">
      <c r="B88"/>
      <c r="C88"/>
      <c r="D88"/>
      <c r="E88"/>
    </row>
    <row r="89" spans="1:5">
      <c r="B89"/>
      <c r="C89"/>
      <c r="D89"/>
      <c r="E89"/>
    </row>
    <row r="90" spans="1:5">
      <c r="B90"/>
      <c r="C90"/>
      <c r="D90"/>
      <c r="E90"/>
    </row>
    <row r="91" spans="1:5">
      <c r="B91"/>
      <c r="C91"/>
      <c r="D91"/>
      <c r="E91"/>
    </row>
    <row r="92" spans="1:5">
      <c r="B92"/>
      <c r="C92"/>
      <c r="D92"/>
      <c r="E92"/>
    </row>
    <row r="93" spans="1:5">
      <c r="B93"/>
      <c r="C93"/>
      <c r="D93"/>
      <c r="E93"/>
    </row>
    <row r="94" spans="1:5">
      <c r="B94"/>
      <c r="C94"/>
      <c r="D94"/>
      <c r="E94"/>
    </row>
    <row r="95" spans="1:5">
      <c r="B95"/>
      <c r="C95"/>
      <c r="D95"/>
      <c r="E95"/>
    </row>
    <row r="96" spans="1:5">
      <c r="B96"/>
      <c r="C96"/>
      <c r="D96"/>
      <c r="E96"/>
    </row>
    <row r="97" spans="2:5">
      <c r="B97"/>
      <c r="C97"/>
      <c r="D97"/>
      <c r="E97"/>
    </row>
    <row r="98" spans="2:5">
      <c r="B98"/>
      <c r="C98"/>
      <c r="D98"/>
      <c r="E98"/>
    </row>
    <row r="99" spans="2:5">
      <c r="B99"/>
      <c r="C99"/>
      <c r="D99"/>
      <c r="E99"/>
    </row>
    <row r="100" spans="2:5">
      <c r="B100"/>
      <c r="C100"/>
      <c r="D100"/>
      <c r="E100"/>
    </row>
    <row r="101" spans="2:5">
      <c r="B101"/>
      <c r="C101"/>
      <c r="D101"/>
      <c r="E101"/>
    </row>
    <row r="102" spans="2:5">
      <c r="B102"/>
      <c r="C102"/>
      <c r="D102"/>
      <c r="E102"/>
    </row>
    <row r="103" spans="2:5">
      <c r="B103"/>
      <c r="C103"/>
      <c r="D103"/>
      <c r="E103"/>
    </row>
    <row r="104" spans="2:5">
      <c r="B104"/>
      <c r="C104"/>
      <c r="D104"/>
      <c r="E104"/>
    </row>
    <row r="105" spans="2:5">
      <c r="B105"/>
      <c r="C105"/>
      <c r="D105"/>
      <c r="E105"/>
    </row>
    <row r="106" spans="2:5">
      <c r="B106"/>
      <c r="C106"/>
      <c r="D106"/>
      <c r="E106"/>
    </row>
    <row r="107" spans="2:5">
      <c r="B107"/>
      <c r="C107"/>
      <c r="D107"/>
      <c r="E107"/>
    </row>
    <row r="108" spans="2:5">
      <c r="B108"/>
      <c r="C108"/>
      <c r="D108"/>
      <c r="E108"/>
    </row>
    <row r="109" spans="2:5">
      <c r="B109"/>
      <c r="C109"/>
      <c r="D109"/>
      <c r="E109"/>
    </row>
    <row r="110" spans="2:5">
      <c r="B110"/>
      <c r="C110"/>
      <c r="D110"/>
      <c r="E110"/>
    </row>
    <row r="111" spans="2:5">
      <c r="B111"/>
      <c r="C111"/>
      <c r="D111"/>
      <c r="E111"/>
    </row>
    <row r="112" spans="2:5">
      <c r="B112"/>
      <c r="C112"/>
      <c r="D112"/>
      <c r="E112"/>
    </row>
    <row r="113" spans="2:5">
      <c r="B113"/>
      <c r="C113"/>
      <c r="D113"/>
      <c r="E113"/>
    </row>
    <row r="114" spans="2:5">
      <c r="B114"/>
      <c r="C114"/>
      <c r="D114"/>
      <c r="E114"/>
    </row>
    <row r="115" spans="2:5">
      <c r="B115"/>
      <c r="C115"/>
      <c r="D115"/>
      <c r="E115"/>
    </row>
    <row r="116" spans="2:5">
      <c r="B116"/>
      <c r="C116"/>
      <c r="D116"/>
      <c r="E116"/>
    </row>
    <row r="117" spans="2:5">
      <c r="B117"/>
      <c r="C117"/>
      <c r="D117"/>
      <c r="E117"/>
    </row>
    <row r="118" spans="2:5">
      <c r="B118"/>
      <c r="C118"/>
      <c r="D118"/>
      <c r="E118"/>
    </row>
    <row r="119" spans="2:5">
      <c r="B119"/>
      <c r="C119"/>
      <c r="D119"/>
      <c r="E119"/>
    </row>
    <row r="120" spans="2:5">
      <c r="B120"/>
      <c r="C120"/>
      <c r="D120"/>
      <c r="E120"/>
    </row>
    <row r="121" spans="2:5">
      <c r="B121"/>
      <c r="C121"/>
      <c r="D121"/>
      <c r="E121"/>
    </row>
    <row r="122" spans="2:5">
      <c r="B122"/>
      <c r="C122"/>
      <c r="D122"/>
      <c r="E122"/>
    </row>
    <row r="123" spans="2:5">
      <c r="B123"/>
      <c r="C123"/>
      <c r="D123"/>
      <c r="E123"/>
    </row>
    <row r="124" spans="2:5">
      <c r="B124"/>
      <c r="C124"/>
      <c r="D124"/>
      <c r="E124"/>
    </row>
    <row r="125" spans="2:5">
      <c r="B125"/>
      <c r="C125"/>
      <c r="D125"/>
      <c r="E125"/>
    </row>
    <row r="126" spans="2:5">
      <c r="B126"/>
      <c r="C126"/>
      <c r="D126"/>
      <c r="E126"/>
    </row>
    <row r="127" spans="2:5">
      <c r="B127"/>
      <c r="C127"/>
      <c r="D127"/>
      <c r="E127"/>
    </row>
    <row r="128" spans="2:5">
      <c r="B128"/>
      <c r="C128"/>
      <c r="D128"/>
      <c r="E128"/>
    </row>
    <row r="129" spans="2:5">
      <c r="B129"/>
      <c r="C129"/>
      <c r="D129"/>
      <c r="E129"/>
    </row>
    <row r="130" spans="2:5">
      <c r="B130"/>
      <c r="C130"/>
      <c r="D130"/>
      <c r="E130"/>
    </row>
    <row r="131" spans="2:5">
      <c r="B131"/>
      <c r="C131"/>
      <c r="D131"/>
      <c r="E131"/>
    </row>
    <row r="132" spans="2:5">
      <c r="B132"/>
      <c r="C132"/>
      <c r="D132"/>
      <c r="E132"/>
    </row>
    <row r="133" spans="2:5">
      <c r="B133"/>
      <c r="C133"/>
      <c r="D133"/>
      <c r="E133"/>
    </row>
    <row r="134" spans="2:5">
      <c r="B134"/>
      <c r="C134"/>
      <c r="D134"/>
      <c r="E134"/>
    </row>
    <row r="135" spans="2:5">
      <c r="B135"/>
      <c r="C135"/>
      <c r="D135"/>
      <c r="E135"/>
    </row>
    <row r="136" spans="2:5">
      <c r="B136"/>
      <c r="C136"/>
      <c r="D136"/>
      <c r="E136"/>
    </row>
    <row r="137" spans="2:5">
      <c r="B137"/>
      <c r="C137"/>
      <c r="D137"/>
      <c r="E137"/>
    </row>
    <row r="138" spans="2:5">
      <c r="B138"/>
      <c r="C138"/>
      <c r="D138"/>
      <c r="E138"/>
    </row>
    <row r="139" spans="2:5">
      <c r="B139"/>
      <c r="C139"/>
      <c r="D139"/>
      <c r="E139"/>
    </row>
    <row r="140" spans="2:5">
      <c r="B140"/>
      <c r="C140"/>
      <c r="D140"/>
      <c r="E140"/>
    </row>
    <row r="141" spans="2:5">
      <c r="B141"/>
      <c r="C141"/>
      <c r="D141"/>
      <c r="E141"/>
    </row>
    <row r="142" spans="2:5">
      <c r="B142"/>
      <c r="C142"/>
      <c r="D142"/>
      <c r="E142"/>
    </row>
    <row r="143" spans="2:5">
      <c r="B143"/>
      <c r="C143"/>
      <c r="D143"/>
      <c r="E143"/>
    </row>
    <row r="144" spans="2:5">
      <c r="B144"/>
      <c r="C144"/>
      <c r="D144"/>
      <c r="E144"/>
    </row>
    <row r="145" spans="2:5">
      <c r="B145"/>
      <c r="C145"/>
      <c r="D145"/>
      <c r="E145"/>
    </row>
  </sheetData>
  <mergeCells count="6">
    <mergeCell ref="A5:A6"/>
    <mergeCell ref="F2:J2"/>
    <mergeCell ref="B5:F5"/>
    <mergeCell ref="A1:F1"/>
    <mergeCell ref="A3:F3"/>
    <mergeCell ref="A4:F4"/>
  </mergeCells>
  <phoneticPr fontId="21" type="noConversion"/>
  <printOptions horizontalCentered="1"/>
  <pageMargins left="0.78740157480314965" right="0.78740157480314965" top="0.59055118110236227" bottom="0.98425196850393704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 codeName="Hoja2">
    <pageSetUpPr fitToPage="1"/>
  </sheetPr>
  <dimension ref="A1:G34"/>
  <sheetViews>
    <sheetView showGridLines="0" view="pageBreakPreview" zoomScale="115" zoomScaleNormal="75" zoomScaleSheetLayoutView="115" workbookViewId="0">
      <selection activeCell="C18" sqref="C18"/>
    </sheetView>
  </sheetViews>
  <sheetFormatPr baseColWidth="10" defaultColWidth="19.140625" defaultRowHeight="12.75"/>
  <cols>
    <col min="1" max="1" width="57.140625" style="79" customWidth="1"/>
    <col min="2" max="5" width="19" style="79" customWidth="1"/>
    <col min="6" max="6" width="17.140625" style="79" customWidth="1"/>
    <col min="7" max="7" width="2.28515625" style="79" customWidth="1"/>
    <col min="8" max="8" width="15.140625" style="79" customWidth="1"/>
    <col min="9" max="9" width="2.28515625" style="79" customWidth="1"/>
    <col min="10" max="10" width="15.140625" style="79" customWidth="1"/>
    <col min="11" max="11" width="2.28515625" style="79" customWidth="1"/>
    <col min="12" max="12" width="19.140625" style="79" customWidth="1"/>
    <col min="13" max="13" width="2.28515625" style="79" customWidth="1"/>
    <col min="14" max="14" width="19.140625" style="79" customWidth="1"/>
    <col min="15" max="15" width="2.28515625" style="79" customWidth="1"/>
    <col min="16" max="16384" width="19.140625" style="79"/>
  </cols>
  <sheetData>
    <row r="1" spans="1:6" ht="18.75">
      <c r="A1" s="807" t="s">
        <v>638</v>
      </c>
      <c r="B1" s="807"/>
      <c r="C1" s="807"/>
      <c r="D1" s="807"/>
      <c r="E1" s="807"/>
      <c r="F1" s="807"/>
    </row>
    <row r="2" spans="1:6" ht="12.75" customHeight="1">
      <c r="A2" s="199"/>
      <c r="B2" s="215"/>
      <c r="C2" s="215"/>
      <c r="D2" s="215"/>
      <c r="E2" s="215"/>
      <c r="F2" s="215"/>
    </row>
    <row r="3" spans="1:6" ht="24.75" customHeight="1">
      <c r="A3" s="808" t="s">
        <v>713</v>
      </c>
      <c r="B3" s="808"/>
      <c r="C3" s="808"/>
      <c r="D3" s="808"/>
      <c r="E3" s="808"/>
      <c r="F3" s="808"/>
    </row>
    <row r="4" spans="1:6" ht="13.5" thickBot="1">
      <c r="B4" s="134"/>
      <c r="C4" s="134"/>
      <c r="D4" s="134"/>
      <c r="E4" s="134"/>
      <c r="F4" s="134"/>
    </row>
    <row r="5" spans="1:6" ht="35.25" customHeight="1">
      <c r="A5" s="805" t="s">
        <v>0</v>
      </c>
      <c r="B5" s="812" t="s">
        <v>645</v>
      </c>
      <c r="C5" s="813"/>
      <c r="D5" s="813"/>
      <c r="E5" s="813"/>
      <c r="F5" s="814"/>
    </row>
    <row r="6" spans="1:6" ht="40.5" customHeight="1" thickBot="1">
      <c r="A6" s="811"/>
      <c r="B6" s="200">
        <v>2018</v>
      </c>
      <c r="C6" s="200">
        <v>2019</v>
      </c>
      <c r="D6" s="200">
        <v>2020</v>
      </c>
      <c r="E6" s="200">
        <v>2021</v>
      </c>
      <c r="F6" s="201">
        <v>2022</v>
      </c>
    </row>
    <row r="7" spans="1:6" s="2" customFormat="1" ht="30.75" customHeight="1">
      <c r="A7" s="238" t="s">
        <v>21</v>
      </c>
      <c r="B7" s="203">
        <v>100.51</v>
      </c>
      <c r="C7" s="203">
        <v>101.4</v>
      </c>
      <c r="D7" s="203">
        <v>98.77</v>
      </c>
      <c r="E7" s="203">
        <v>112.26</v>
      </c>
      <c r="F7" s="204">
        <v>147.88999999999999</v>
      </c>
    </row>
    <row r="8" spans="1:6" ht="14.1" customHeight="1">
      <c r="A8" s="205"/>
      <c r="B8" s="206"/>
      <c r="C8" s="206"/>
      <c r="D8" s="206"/>
      <c r="E8" s="206"/>
      <c r="F8" s="207"/>
    </row>
    <row r="9" spans="1:6" s="2" customFormat="1" ht="14.1" customHeight="1">
      <c r="A9" s="208" t="s">
        <v>22</v>
      </c>
      <c r="B9" s="209">
        <v>108.05</v>
      </c>
      <c r="C9" s="209">
        <v>106.45</v>
      </c>
      <c r="D9" s="209">
        <v>104.26</v>
      </c>
      <c r="E9" s="209">
        <v>105.87</v>
      </c>
      <c r="F9" s="210">
        <v>109.23</v>
      </c>
    </row>
    <row r="10" spans="1:6" ht="14.1" customHeight="1">
      <c r="A10" s="205" t="s">
        <v>101</v>
      </c>
      <c r="B10" s="206">
        <v>103.4</v>
      </c>
      <c r="C10" s="206">
        <v>102.82</v>
      </c>
      <c r="D10" s="206">
        <v>100.46</v>
      </c>
      <c r="E10" s="206">
        <v>101.35</v>
      </c>
      <c r="F10" s="207">
        <v>105.03</v>
      </c>
    </row>
    <row r="11" spans="1:6" ht="14.1" customHeight="1">
      <c r="A11" s="205" t="s">
        <v>102</v>
      </c>
      <c r="B11" s="206">
        <v>121.34</v>
      </c>
      <c r="C11" s="206">
        <v>116.83</v>
      </c>
      <c r="D11" s="206">
        <v>115.14</v>
      </c>
      <c r="E11" s="206">
        <v>118.79</v>
      </c>
      <c r="F11" s="207">
        <v>121.26</v>
      </c>
    </row>
    <row r="12" spans="1:6" s="2" customFormat="1" ht="14.1" customHeight="1">
      <c r="A12" s="208" t="s">
        <v>23</v>
      </c>
      <c r="B12" s="209">
        <v>90.93</v>
      </c>
      <c r="C12" s="209">
        <v>96.85</v>
      </c>
      <c r="D12" s="209">
        <v>90.98</v>
      </c>
      <c r="E12" s="209">
        <v>116.33</v>
      </c>
      <c r="F12" s="210">
        <v>202.75</v>
      </c>
    </row>
    <row r="13" spans="1:6" ht="14.1" customHeight="1">
      <c r="A13" s="205" t="s">
        <v>103</v>
      </c>
      <c r="B13" s="206">
        <v>87.39</v>
      </c>
      <c r="C13" s="206">
        <v>91.48</v>
      </c>
      <c r="D13" s="206">
        <v>87.09</v>
      </c>
      <c r="E13" s="206">
        <v>119.67</v>
      </c>
      <c r="F13" s="207">
        <v>231.16</v>
      </c>
    </row>
    <row r="14" spans="1:6" ht="14.1" customHeight="1">
      <c r="A14" s="205" t="s">
        <v>104</v>
      </c>
      <c r="B14" s="206">
        <v>85.65</v>
      </c>
      <c r="C14" s="206">
        <v>90.1</v>
      </c>
      <c r="D14" s="206">
        <v>84.67</v>
      </c>
      <c r="E14" s="206">
        <v>121.56</v>
      </c>
      <c r="F14" s="207">
        <v>245.1</v>
      </c>
    </row>
    <row r="15" spans="1:6" ht="14.1" customHeight="1">
      <c r="A15" s="205" t="s">
        <v>105</v>
      </c>
      <c r="B15" s="206">
        <v>95.05</v>
      </c>
      <c r="C15" s="206">
        <v>97.31</v>
      </c>
      <c r="D15" s="206">
        <v>99.69</v>
      </c>
      <c r="E15" s="206">
        <v>114.75</v>
      </c>
      <c r="F15" s="207">
        <v>151.36000000000001</v>
      </c>
    </row>
    <row r="16" spans="1:6" ht="14.1" customHeight="1">
      <c r="A16" s="205" t="s">
        <v>106</v>
      </c>
      <c r="B16" s="206">
        <v>94.13</v>
      </c>
      <c r="C16" s="206">
        <v>97</v>
      </c>
      <c r="D16" s="206">
        <v>94.79</v>
      </c>
      <c r="E16" s="206">
        <v>109.67</v>
      </c>
      <c r="F16" s="207">
        <v>192.08</v>
      </c>
    </row>
    <row r="17" spans="1:7" ht="14.1" customHeight="1">
      <c r="A17" s="205" t="s">
        <v>107</v>
      </c>
      <c r="B17" s="206">
        <v>87.21</v>
      </c>
      <c r="C17" s="206">
        <v>90.53</v>
      </c>
      <c r="D17" s="206">
        <v>84.7</v>
      </c>
      <c r="E17" s="206">
        <v>105.44</v>
      </c>
      <c r="F17" s="207">
        <v>184.43</v>
      </c>
      <c r="G17" s="134"/>
    </row>
    <row r="18" spans="1:7" s="2" customFormat="1" ht="14.1" customHeight="1">
      <c r="A18" s="208" t="s">
        <v>24</v>
      </c>
      <c r="B18" s="209">
        <v>98.34</v>
      </c>
      <c r="C18" s="209">
        <v>99.49</v>
      </c>
      <c r="D18" s="209">
        <v>99.18</v>
      </c>
      <c r="E18" s="209">
        <v>113.08</v>
      </c>
      <c r="F18" s="210">
        <v>148.91999999999999</v>
      </c>
    </row>
    <row r="19" spans="1:7" ht="14.1" customHeight="1">
      <c r="A19" s="205" t="s">
        <v>108</v>
      </c>
      <c r="B19" s="206">
        <v>107.25</v>
      </c>
      <c r="C19" s="206">
        <v>109.73</v>
      </c>
      <c r="D19" s="206">
        <v>106.1</v>
      </c>
      <c r="E19" s="206">
        <v>116.45</v>
      </c>
      <c r="F19" s="207">
        <v>151.31</v>
      </c>
      <c r="G19" s="134"/>
    </row>
    <row r="20" spans="1:7" ht="14.1" customHeight="1">
      <c r="A20" s="205" t="s">
        <v>109</v>
      </c>
      <c r="B20" s="206">
        <v>96.13</v>
      </c>
      <c r="C20" s="206">
        <v>96.95</v>
      </c>
      <c r="D20" s="206">
        <v>97.46</v>
      </c>
      <c r="E20" s="206">
        <v>112.24</v>
      </c>
      <c r="F20" s="207">
        <v>148.32</v>
      </c>
      <c r="G20" s="134"/>
    </row>
    <row r="21" spans="1:7" s="2" customFormat="1" ht="14.1" customHeight="1">
      <c r="A21" s="208" t="s">
        <v>25</v>
      </c>
      <c r="B21" s="209">
        <v>102.19</v>
      </c>
      <c r="C21" s="209">
        <v>102.05</v>
      </c>
      <c r="D21" s="209">
        <v>102.62</v>
      </c>
      <c r="E21" s="209">
        <v>107.07</v>
      </c>
      <c r="F21" s="210">
        <v>128.13999999999999</v>
      </c>
    </row>
    <row r="22" spans="1:7" s="2" customFormat="1" ht="14.1" customHeight="1">
      <c r="A22" s="208" t="s">
        <v>26</v>
      </c>
      <c r="B22" s="209">
        <v>102.3</v>
      </c>
      <c r="C22" s="209">
        <v>103.46</v>
      </c>
      <c r="D22" s="209">
        <v>103.91</v>
      </c>
      <c r="E22" s="209">
        <v>105.09</v>
      </c>
      <c r="F22" s="210">
        <v>107.11</v>
      </c>
    </row>
    <row r="23" spans="1:7" s="2" customFormat="1" ht="14.1" customHeight="1">
      <c r="A23" s="208" t="s">
        <v>27</v>
      </c>
      <c r="B23" s="209">
        <v>107.14</v>
      </c>
      <c r="C23" s="209">
        <v>107.43</v>
      </c>
      <c r="D23" s="209">
        <v>116.39</v>
      </c>
      <c r="E23" s="209">
        <v>121.31</v>
      </c>
      <c r="F23" s="210">
        <v>125.88</v>
      </c>
    </row>
    <row r="24" spans="1:7" s="2" customFormat="1" ht="14.1" customHeight="1">
      <c r="A24" s="208" t="s">
        <v>28</v>
      </c>
      <c r="B24" s="209" t="s">
        <v>114</v>
      </c>
      <c r="C24" s="209" t="s">
        <v>114</v>
      </c>
      <c r="D24" s="209" t="s">
        <v>114</v>
      </c>
      <c r="E24" s="209" t="s">
        <v>114</v>
      </c>
      <c r="F24" s="210" t="s">
        <v>114</v>
      </c>
    </row>
    <row r="25" spans="1:7" s="2" customFormat="1" ht="14.1" customHeight="1">
      <c r="A25" s="208" t="s">
        <v>29</v>
      </c>
      <c r="B25" s="209">
        <v>109.16</v>
      </c>
      <c r="C25" s="209">
        <v>105.76</v>
      </c>
      <c r="D25" s="209">
        <v>86.16</v>
      </c>
      <c r="E25" s="209">
        <v>114.48</v>
      </c>
      <c r="F25" s="239">
        <v>182.49</v>
      </c>
    </row>
    <row r="26" spans="1:7" s="2" customFormat="1" ht="14.1" customHeight="1">
      <c r="A26" s="208" t="s">
        <v>30</v>
      </c>
      <c r="B26" s="209">
        <v>101.71</v>
      </c>
      <c r="C26" s="209">
        <v>103.82</v>
      </c>
      <c r="D26" s="209">
        <v>102.25</v>
      </c>
      <c r="E26" s="209">
        <v>108.3</v>
      </c>
      <c r="F26" s="210">
        <v>116.28</v>
      </c>
    </row>
    <row r="27" spans="1:7" s="2" customFormat="1" ht="14.1" customHeight="1">
      <c r="A27" s="208" t="s">
        <v>31</v>
      </c>
      <c r="B27" s="209">
        <v>101.92</v>
      </c>
      <c r="C27" s="209">
        <v>102.82</v>
      </c>
      <c r="D27" s="209">
        <v>103.41</v>
      </c>
      <c r="E27" s="209">
        <v>107.6</v>
      </c>
      <c r="F27" s="210">
        <v>121.13</v>
      </c>
    </row>
    <row r="28" spans="1:7" s="2" customFormat="1" ht="14.1" customHeight="1">
      <c r="A28" s="208" t="s">
        <v>32</v>
      </c>
      <c r="B28" s="209">
        <v>104.07</v>
      </c>
      <c r="C28" s="209">
        <v>104.55</v>
      </c>
      <c r="D28" s="209">
        <v>101.58</v>
      </c>
      <c r="E28" s="209">
        <v>109.01</v>
      </c>
      <c r="F28" s="210">
        <v>122.42</v>
      </c>
    </row>
    <row r="29" spans="1:7" ht="14.1" customHeight="1">
      <c r="A29" s="205"/>
      <c r="B29" s="206"/>
      <c r="C29" s="206"/>
      <c r="D29" s="206"/>
      <c r="E29" s="206"/>
      <c r="F29" s="207"/>
      <c r="G29" s="134"/>
    </row>
    <row r="30" spans="1:7" s="2" customFormat="1" ht="14.1" customHeight="1">
      <c r="A30" s="208" t="s">
        <v>167</v>
      </c>
      <c r="B30" s="209">
        <v>101.92</v>
      </c>
      <c r="C30" s="209">
        <v>104.73</v>
      </c>
      <c r="D30" s="209">
        <v>104.77</v>
      </c>
      <c r="E30" s="209">
        <v>109.84</v>
      </c>
      <c r="F30" s="210">
        <v>121.01</v>
      </c>
    </row>
    <row r="31" spans="1:7" s="2" customFormat="1" ht="14.1" customHeight="1">
      <c r="A31" s="208"/>
      <c r="B31" s="209"/>
      <c r="C31" s="209"/>
      <c r="D31" s="209"/>
      <c r="E31" s="209"/>
      <c r="F31" s="210"/>
    </row>
    <row r="32" spans="1:7" s="2" customFormat="1" ht="14.1" customHeight="1">
      <c r="A32" s="208" t="s">
        <v>33</v>
      </c>
      <c r="B32" s="209">
        <v>102.62</v>
      </c>
      <c r="C32" s="209">
        <v>106.39</v>
      </c>
      <c r="D32" s="209">
        <v>108.87</v>
      </c>
      <c r="E32" s="209">
        <v>112.14</v>
      </c>
      <c r="F32" s="210">
        <v>118.27</v>
      </c>
    </row>
    <row r="33" spans="1:6" s="2" customFormat="1" ht="14.1" customHeight="1" thickBot="1">
      <c r="A33" s="240" t="s">
        <v>34</v>
      </c>
      <c r="B33" s="241">
        <v>101.4</v>
      </c>
      <c r="C33" s="241">
        <v>103.48</v>
      </c>
      <c r="D33" s="241">
        <v>101.69</v>
      </c>
      <c r="E33" s="241">
        <v>108.11</v>
      </c>
      <c r="F33" s="242">
        <v>123.06</v>
      </c>
    </row>
    <row r="34" spans="1:6">
      <c r="A34" s="135"/>
      <c r="B34" s="134"/>
      <c r="C34" s="134"/>
      <c r="D34" s="134"/>
      <c r="E34" s="134"/>
      <c r="F34" s="134"/>
    </row>
  </sheetData>
  <mergeCells count="4">
    <mergeCell ref="A1:F1"/>
    <mergeCell ref="A3:F3"/>
    <mergeCell ref="A5:A6"/>
    <mergeCell ref="B5:F5"/>
  </mergeCells>
  <printOptions horizontalCentered="1"/>
  <pageMargins left="0.44" right="0.45" top="0.59055118110236227" bottom="0.98425196850393704" header="0" footer="0"/>
  <pageSetup paperSize="9" scale="6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transitionEntry="1" codeName="Hoja512">
    <pageSetUpPr fitToPage="1"/>
  </sheetPr>
  <dimension ref="A1:F48"/>
  <sheetViews>
    <sheetView showGridLines="0" view="pageBreakPreview" topLeftCell="A13" zoomScale="115" zoomScaleNormal="75" zoomScaleSheetLayoutView="115" workbookViewId="0">
      <selection activeCell="I37" sqref="I37"/>
    </sheetView>
  </sheetViews>
  <sheetFormatPr baseColWidth="10" defaultColWidth="19.140625" defaultRowHeight="12.75"/>
  <cols>
    <col min="1" max="1" width="33.5703125" style="103" customWidth="1"/>
    <col min="2" max="4" width="15" customWidth="1"/>
    <col min="5" max="6" width="15" style="103" customWidth="1"/>
    <col min="7" max="7" width="7.28515625" style="103" customWidth="1"/>
    <col min="8" max="16384" width="19.140625" style="103"/>
  </cols>
  <sheetData>
    <row r="1" spans="1:6" ht="18.75">
      <c r="A1" s="900" t="s">
        <v>638</v>
      </c>
      <c r="B1" s="900"/>
      <c r="C1" s="900"/>
      <c r="D1" s="900"/>
      <c r="E1" s="900"/>
      <c r="F1" s="900"/>
    </row>
    <row r="2" spans="1:6" ht="13.5">
      <c r="A2" s="746"/>
      <c r="B2" s="327"/>
      <c r="C2" s="327"/>
      <c r="D2" s="327"/>
      <c r="E2" s="746"/>
      <c r="F2" s="746"/>
    </row>
    <row r="3" spans="1:6" ht="30" customHeight="1">
      <c r="A3" s="901" t="s">
        <v>727</v>
      </c>
      <c r="B3" s="901"/>
      <c r="C3" s="901"/>
      <c r="D3" s="901"/>
      <c r="E3" s="901"/>
      <c r="F3" s="901"/>
    </row>
    <row r="4" spans="1:6" ht="16.5" thickBot="1">
      <c r="A4" s="904" t="s">
        <v>646</v>
      </c>
      <c r="B4" s="904"/>
      <c r="C4" s="904"/>
      <c r="D4" s="904"/>
      <c r="E4" s="904"/>
      <c r="F4" s="904"/>
    </row>
    <row r="5" spans="1:6" ht="18" customHeight="1">
      <c r="A5" s="902" t="s">
        <v>153</v>
      </c>
      <c r="B5" s="898" t="s">
        <v>645</v>
      </c>
      <c r="C5" s="898"/>
      <c r="D5" s="898"/>
      <c r="E5" s="898"/>
      <c r="F5" s="899"/>
    </row>
    <row r="6" spans="1:6" ht="21.75" customHeight="1" thickBot="1">
      <c r="A6" s="903"/>
      <c r="B6" s="367">
        <v>2018</v>
      </c>
      <c r="C6" s="367">
        <v>2019</v>
      </c>
      <c r="D6" s="367">
        <v>2020</v>
      </c>
      <c r="E6" s="367">
        <v>2021</v>
      </c>
      <c r="F6" s="368">
        <v>2022</v>
      </c>
    </row>
    <row r="7" spans="1:6" s="4" customFormat="1" ht="24" customHeight="1">
      <c r="A7" s="750" t="s">
        <v>111</v>
      </c>
      <c r="B7" s="751">
        <v>103.7719</v>
      </c>
      <c r="C7" s="751">
        <v>105.9225</v>
      </c>
      <c r="D7" s="751">
        <v>109.5568</v>
      </c>
      <c r="E7" s="751">
        <v>113.3412</v>
      </c>
      <c r="F7" s="752">
        <v>128.25299999999999</v>
      </c>
    </row>
    <row r="8" spans="1:6" ht="13.5">
      <c r="A8" s="753"/>
      <c r="B8" s="754"/>
      <c r="C8" s="754"/>
      <c r="D8" s="754"/>
      <c r="E8" s="754"/>
      <c r="F8" s="755"/>
    </row>
    <row r="9" spans="1:6" ht="13.5">
      <c r="A9" s="756" t="s">
        <v>41</v>
      </c>
      <c r="B9" s="757">
        <v>105.95829999999999</v>
      </c>
      <c r="C9" s="757">
        <v>107.2333</v>
      </c>
      <c r="D9" s="757">
        <v>109.65</v>
      </c>
      <c r="E9" s="757">
        <v>112.9148</v>
      </c>
      <c r="F9" s="758">
        <v>127.0988</v>
      </c>
    </row>
    <row r="10" spans="1:6" ht="13.5">
      <c r="A10" s="756" t="s">
        <v>42</v>
      </c>
      <c r="B10" s="759">
        <v>104.6833</v>
      </c>
      <c r="C10" s="759">
        <v>105.75</v>
      </c>
      <c r="D10" s="759">
        <v>123.883</v>
      </c>
      <c r="E10" s="759">
        <v>109.0633</v>
      </c>
      <c r="F10" s="760">
        <v>120.78570000000001</v>
      </c>
    </row>
    <row r="11" spans="1:6" ht="13.5">
      <c r="A11" s="756" t="s">
        <v>43</v>
      </c>
      <c r="B11" s="757">
        <v>105.7651</v>
      </c>
      <c r="C11" s="757">
        <v>106.5834</v>
      </c>
      <c r="D11" s="757">
        <v>109.65479999999999</v>
      </c>
      <c r="E11" s="757">
        <v>109.2226</v>
      </c>
      <c r="F11" s="758">
        <v>118.82859999999999</v>
      </c>
    </row>
    <row r="12" spans="1:6" ht="13.5">
      <c r="A12" s="756" t="s">
        <v>44</v>
      </c>
      <c r="B12" s="754">
        <v>102.95829999999999</v>
      </c>
      <c r="C12" s="754">
        <v>104.3917</v>
      </c>
      <c r="D12" s="754">
        <v>105.0583</v>
      </c>
      <c r="E12" s="754">
        <v>105.66670000000001</v>
      </c>
      <c r="F12" s="755">
        <v>117.83329999999999</v>
      </c>
    </row>
    <row r="13" spans="1:6" ht="13.5">
      <c r="A13" s="756" t="s">
        <v>152</v>
      </c>
      <c r="B13" s="754">
        <v>105.0159</v>
      </c>
      <c r="C13" s="754">
        <v>109.2</v>
      </c>
      <c r="D13" s="754">
        <v>111.971</v>
      </c>
      <c r="E13" s="754">
        <v>114.0163</v>
      </c>
      <c r="F13" s="755">
        <v>135.25290000000001</v>
      </c>
    </row>
    <row r="14" spans="1:6" ht="13.5">
      <c r="A14" s="756" t="s">
        <v>151</v>
      </c>
      <c r="B14" s="754">
        <v>105.9225</v>
      </c>
      <c r="C14" s="754">
        <v>107.61750000000001</v>
      </c>
      <c r="D14" s="754">
        <v>111.405</v>
      </c>
      <c r="E14" s="754">
        <v>111.1842</v>
      </c>
      <c r="F14" s="755">
        <v>124.80329999999999</v>
      </c>
    </row>
    <row r="15" spans="1:6" ht="13.5">
      <c r="A15" s="756" t="s">
        <v>45</v>
      </c>
      <c r="B15" s="754">
        <v>104.3383</v>
      </c>
      <c r="C15" s="754">
        <v>105.4175</v>
      </c>
      <c r="D15" s="754">
        <v>107.90009999999999</v>
      </c>
      <c r="E15" s="754">
        <v>109.8926</v>
      </c>
      <c r="F15" s="755">
        <v>122.68380000000001</v>
      </c>
    </row>
    <row r="16" spans="1:6" ht="13.5">
      <c r="A16" s="756" t="s">
        <v>160</v>
      </c>
      <c r="B16" s="754">
        <v>108.94889999999999</v>
      </c>
      <c r="C16" s="754">
        <v>112.2501</v>
      </c>
      <c r="D16" s="754">
        <v>114.6514</v>
      </c>
      <c r="E16" s="754">
        <v>116.7587</v>
      </c>
      <c r="F16" s="755">
        <v>140.0078</v>
      </c>
    </row>
    <row r="17" spans="1:6" ht="13.5">
      <c r="A17" s="756" t="s">
        <v>46</v>
      </c>
      <c r="B17" s="754">
        <v>99.837500000000006</v>
      </c>
      <c r="C17" s="754">
        <v>101.0475</v>
      </c>
      <c r="D17" s="754">
        <v>102.72499999999999</v>
      </c>
      <c r="E17" s="754">
        <v>103.31</v>
      </c>
      <c r="F17" s="755">
        <v>114.16500000000001</v>
      </c>
    </row>
    <row r="18" spans="1:6" ht="13.5">
      <c r="A18" s="756" t="s">
        <v>47</v>
      </c>
      <c r="B18" s="754">
        <v>103.64749999999999</v>
      </c>
      <c r="C18" s="754">
        <v>106.1858</v>
      </c>
      <c r="D18" s="754">
        <v>108.3325</v>
      </c>
      <c r="E18" s="754">
        <v>108.9983</v>
      </c>
      <c r="F18" s="755">
        <v>116.9308</v>
      </c>
    </row>
    <row r="19" spans="1:6" ht="13.5">
      <c r="A19" s="756" t="s">
        <v>48</v>
      </c>
      <c r="B19" s="754">
        <v>100.4953</v>
      </c>
      <c r="C19" s="754">
        <v>100.38639999999999</v>
      </c>
      <c r="D19" s="754">
        <v>101.7431</v>
      </c>
      <c r="E19" s="754">
        <v>103.1279</v>
      </c>
      <c r="F19" s="755">
        <v>115.2826</v>
      </c>
    </row>
    <row r="20" spans="1:6" ht="13.5">
      <c r="A20" s="756" t="s">
        <v>161</v>
      </c>
      <c r="B20" s="754">
        <v>107.07510000000001</v>
      </c>
      <c r="C20" s="754">
        <v>112.5457</v>
      </c>
      <c r="D20" s="754">
        <v>120.7058</v>
      </c>
      <c r="E20" s="754">
        <v>124.8687</v>
      </c>
      <c r="F20" s="755">
        <v>159.53059999999999</v>
      </c>
    </row>
    <row r="21" spans="1:6" ht="13.5">
      <c r="A21" s="756" t="s">
        <v>49</v>
      </c>
      <c r="B21" s="754">
        <v>94.661490000000001</v>
      </c>
      <c r="C21" s="754">
        <v>94.03058</v>
      </c>
      <c r="D21" s="754">
        <v>92.704030000000003</v>
      </c>
      <c r="E21" s="754">
        <v>92.469470000000001</v>
      </c>
      <c r="F21" s="755">
        <v>98.851410000000001</v>
      </c>
    </row>
    <row r="22" spans="1:6" ht="13.5">
      <c r="A22" s="756" t="s">
        <v>50</v>
      </c>
      <c r="B22" s="754">
        <v>103.3417</v>
      </c>
      <c r="C22" s="754">
        <v>104.13330000000001</v>
      </c>
      <c r="D22" s="754">
        <v>105.5917</v>
      </c>
      <c r="E22" s="754">
        <v>106.2</v>
      </c>
      <c r="F22" s="755">
        <v>115.9083</v>
      </c>
    </row>
    <row r="23" spans="1:6" ht="13.5">
      <c r="A23" s="756" t="s">
        <v>705</v>
      </c>
      <c r="B23" s="754">
        <v>107.3351</v>
      </c>
      <c r="C23" s="754">
        <v>110.46299999999999</v>
      </c>
      <c r="D23" s="754">
        <v>113.10939999999999</v>
      </c>
      <c r="E23" s="754">
        <v>115.64</v>
      </c>
      <c r="F23" s="755">
        <v>140.66499999999999</v>
      </c>
    </row>
    <row r="24" spans="1:6" ht="13.5">
      <c r="A24" s="756" t="s">
        <v>706</v>
      </c>
      <c r="B24" s="754">
        <v>106.3515</v>
      </c>
      <c r="C24" s="754">
        <v>109.4675</v>
      </c>
      <c r="D24" s="754">
        <v>111.9427</v>
      </c>
      <c r="E24" s="754">
        <v>115.03959999999999</v>
      </c>
      <c r="F24" s="755">
        <v>145.3451</v>
      </c>
    </row>
    <row r="25" spans="1:6" ht="13.5">
      <c r="A25" s="756" t="s">
        <v>51</v>
      </c>
      <c r="B25" s="754">
        <v>106.6983</v>
      </c>
      <c r="C25" s="754">
        <v>108.1942</v>
      </c>
      <c r="D25" s="754">
        <v>111.1442</v>
      </c>
      <c r="E25" s="754">
        <v>112.14</v>
      </c>
      <c r="F25" s="755">
        <v>120.00749999999999</v>
      </c>
    </row>
    <row r="26" spans="1:6" ht="13.5">
      <c r="A26" s="756" t="s">
        <v>171</v>
      </c>
      <c r="B26" s="754">
        <v>104.4592</v>
      </c>
      <c r="C26" s="754">
        <v>108.6892</v>
      </c>
      <c r="D26" s="754">
        <v>110.74250000000001</v>
      </c>
      <c r="E26" s="754">
        <v>110.5133</v>
      </c>
      <c r="F26" s="755">
        <v>122.3858</v>
      </c>
    </row>
    <row r="27" spans="1:6" ht="13.5">
      <c r="A27" s="756" t="s">
        <v>150</v>
      </c>
      <c r="B27" s="754">
        <v>108.0034</v>
      </c>
      <c r="C27" s="754">
        <v>113.1884</v>
      </c>
      <c r="D27" s="754">
        <v>118.38</v>
      </c>
      <c r="E27" s="754">
        <v>121.9915</v>
      </c>
      <c r="F27" s="755">
        <v>140.82939999999999</v>
      </c>
    </row>
    <row r="28" spans="1:6" ht="13.5">
      <c r="A28" s="756" t="s">
        <v>52</v>
      </c>
      <c r="B28" s="754">
        <v>102.7822</v>
      </c>
      <c r="C28" s="754">
        <v>103.10590000000001</v>
      </c>
      <c r="D28" s="754">
        <v>105.2581</v>
      </c>
      <c r="E28" s="754">
        <v>106.0325</v>
      </c>
      <c r="F28" s="755">
        <v>119.8073</v>
      </c>
    </row>
    <row r="29" spans="1:6" ht="13.5">
      <c r="A29" s="756" t="s">
        <v>53</v>
      </c>
      <c r="B29" s="754">
        <v>101.9</v>
      </c>
      <c r="C29" s="754">
        <v>103.3</v>
      </c>
      <c r="D29" s="754">
        <v>104</v>
      </c>
      <c r="E29" s="754">
        <v>104.3</v>
      </c>
      <c r="F29" s="755">
        <v>115.8</v>
      </c>
    </row>
    <row r="30" spans="1:6" ht="13.5">
      <c r="A30" s="756" t="s">
        <v>149</v>
      </c>
      <c r="B30" s="754">
        <v>105.0159</v>
      </c>
      <c r="C30" s="754">
        <v>109.2184</v>
      </c>
      <c r="D30" s="754">
        <v>113.45</v>
      </c>
      <c r="E30" s="754">
        <v>114.3583</v>
      </c>
      <c r="F30" s="755">
        <v>133.44999999999999</v>
      </c>
    </row>
    <row r="31" spans="1:6" ht="14.45" customHeight="1">
      <c r="A31" s="756" t="s">
        <v>54</v>
      </c>
      <c r="B31" s="754">
        <v>105.6712</v>
      </c>
      <c r="C31" s="754">
        <v>108.6386</v>
      </c>
      <c r="D31" s="754">
        <v>110.95310000000001</v>
      </c>
      <c r="E31" s="754">
        <v>111.4081</v>
      </c>
      <c r="F31" s="755">
        <v>124.0132</v>
      </c>
    </row>
    <row r="32" spans="1:6" ht="13.5">
      <c r="A32" s="756"/>
      <c r="B32" s="754"/>
      <c r="C32" s="754"/>
      <c r="D32" s="754"/>
      <c r="E32" s="754"/>
      <c r="F32" s="755"/>
    </row>
    <row r="33" spans="1:6" ht="13.5">
      <c r="A33" s="761" t="s">
        <v>112</v>
      </c>
      <c r="B33" s="754"/>
      <c r="C33" s="754"/>
      <c r="D33" s="754"/>
      <c r="E33" s="754"/>
      <c r="F33" s="755"/>
    </row>
    <row r="34" spans="1:6" ht="13.5">
      <c r="A34" s="756" t="s">
        <v>55</v>
      </c>
      <c r="B34" s="759">
        <v>100.8027</v>
      </c>
      <c r="C34" s="759">
        <v>104.50920000000001</v>
      </c>
      <c r="D34" s="759">
        <v>107.0176</v>
      </c>
      <c r="E34" s="759">
        <v>109.36669999999999</v>
      </c>
      <c r="F34" s="760">
        <v>120.0437</v>
      </c>
    </row>
    <row r="35" spans="1:6" ht="13.5">
      <c r="A35" s="756" t="s">
        <v>56</v>
      </c>
      <c r="B35" s="754">
        <v>98.923770000000005</v>
      </c>
      <c r="C35" s="754">
        <v>99.799369999999996</v>
      </c>
      <c r="D35" s="754">
        <v>103.2974</v>
      </c>
      <c r="E35" s="754">
        <v>106.8809</v>
      </c>
      <c r="F35" s="755">
        <v>119.1069</v>
      </c>
    </row>
    <row r="36" spans="1:6" ht="13.5">
      <c r="A36" s="756" t="s">
        <v>707</v>
      </c>
      <c r="B36" s="754">
        <v>101.3288</v>
      </c>
      <c r="C36" s="754">
        <v>105.1786</v>
      </c>
      <c r="D36" s="754">
        <v>110.3434</v>
      </c>
      <c r="E36" s="754">
        <v>114.2191</v>
      </c>
      <c r="F36" s="755">
        <v>122.48050000000001</v>
      </c>
    </row>
    <row r="37" spans="1:6" ht="13.5">
      <c r="A37" s="756" t="s">
        <v>57</v>
      </c>
      <c r="B37" s="762">
        <v>104.4579</v>
      </c>
      <c r="C37" s="762">
        <v>104.67140000000001</v>
      </c>
      <c r="D37" s="762">
        <v>105.928</v>
      </c>
      <c r="E37" s="762">
        <v>105.92019999999999</v>
      </c>
      <c r="F37" s="763" t="s">
        <v>820</v>
      </c>
    </row>
    <row r="38" spans="1:6" ht="13.5">
      <c r="A38" s="756" t="s">
        <v>58</v>
      </c>
      <c r="B38" s="754">
        <v>105.1583</v>
      </c>
      <c r="C38" s="754">
        <v>106.27500000000001</v>
      </c>
      <c r="D38" s="754">
        <v>109.74169999999999</v>
      </c>
      <c r="E38" s="754">
        <v>107.5167</v>
      </c>
      <c r="F38" s="755">
        <v>114.5</v>
      </c>
    </row>
    <row r="39" spans="1:6" ht="14.25" thickBot="1">
      <c r="A39" s="764" t="s">
        <v>59</v>
      </c>
      <c r="B39" s="765">
        <v>102.07940000000001</v>
      </c>
      <c r="C39" s="765">
        <v>102.1939</v>
      </c>
      <c r="D39" s="765">
        <v>102.2884</v>
      </c>
      <c r="E39" s="765">
        <v>100.661</v>
      </c>
      <c r="F39" s="766">
        <v>102.3309</v>
      </c>
    </row>
    <row r="40" spans="1:6" ht="19.5" customHeight="1">
      <c r="A40" s="748" t="s">
        <v>148</v>
      </c>
      <c r="B40" s="506"/>
      <c r="C40" s="506"/>
      <c r="D40" s="506"/>
      <c r="E40" s="748"/>
      <c r="F40" s="748"/>
    </row>
    <row r="41" spans="1:6" ht="13.5">
      <c r="A41" s="749" t="s">
        <v>819</v>
      </c>
      <c r="B41" s="506"/>
      <c r="C41" s="506"/>
      <c r="D41" s="506"/>
      <c r="E41" s="506"/>
      <c r="F41" s="748"/>
    </row>
    <row r="42" spans="1:6" ht="13.5">
      <c r="A42" s="748" t="s">
        <v>708</v>
      </c>
      <c r="B42" s="506"/>
      <c r="C42" s="506"/>
      <c r="D42" s="506"/>
      <c r="E42" s="748"/>
      <c r="F42" s="748"/>
    </row>
    <row r="43" spans="1:6">
      <c r="B43" s="103"/>
      <c r="C43" s="103"/>
      <c r="D43" s="103"/>
    </row>
    <row r="48" spans="1:6" ht="15" customHeight="1"/>
  </sheetData>
  <mergeCells count="5">
    <mergeCell ref="A5:A6"/>
    <mergeCell ref="B5:F5"/>
    <mergeCell ref="A1:F1"/>
    <mergeCell ref="A3:F3"/>
    <mergeCell ref="A4:F4"/>
  </mergeCells>
  <phoneticPr fontId="21" type="noConversion"/>
  <printOptions horizontalCentered="1"/>
  <pageMargins left="0.78740157480314965" right="0.78740157480314965" top="0.59055118110236227" bottom="0.98425196850393704" header="0" footer="0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transitionEntry="1" codeName="Hoja611">
    <pageSetUpPr fitToPage="1"/>
  </sheetPr>
  <dimension ref="A1:O39"/>
  <sheetViews>
    <sheetView showGridLines="0" view="pageBreakPreview" zoomScale="75" zoomScaleNormal="75" zoomScaleSheetLayoutView="75" workbookViewId="0">
      <selection activeCell="A36" sqref="A36"/>
    </sheetView>
  </sheetViews>
  <sheetFormatPr baseColWidth="10" defaultColWidth="19.140625" defaultRowHeight="12.75"/>
  <cols>
    <col min="1" max="1" width="38" style="68" customWidth="1"/>
    <col min="2" max="5" width="24.85546875" style="68" customWidth="1"/>
    <col min="6" max="6" width="24.85546875" customWidth="1"/>
    <col min="7" max="7" width="9.28515625" customWidth="1"/>
    <col min="13" max="16384" width="19.140625" style="68"/>
  </cols>
  <sheetData>
    <row r="1" spans="1:6" ht="18">
      <c r="A1" s="909" t="s">
        <v>638</v>
      </c>
      <c r="B1" s="909"/>
      <c r="C1" s="909"/>
      <c r="D1" s="909"/>
      <c r="E1" s="909"/>
      <c r="F1" s="909"/>
    </row>
    <row r="2" spans="1:6" ht="12.75" customHeight="1">
      <c r="A2" s="125"/>
    </row>
    <row r="3" spans="1:6" ht="23.25" customHeight="1">
      <c r="A3" s="910" t="s">
        <v>728</v>
      </c>
      <c r="B3" s="910"/>
      <c r="C3" s="910"/>
      <c r="D3" s="910"/>
      <c r="E3" s="910"/>
      <c r="F3" s="910"/>
    </row>
    <row r="4" spans="1:6" ht="13.5" customHeight="1" thickBot="1">
      <c r="A4" s="149"/>
      <c r="B4" s="149"/>
      <c r="C4" s="149"/>
      <c r="D4" s="149"/>
      <c r="E4" s="149"/>
    </row>
    <row r="5" spans="1:6" ht="27" customHeight="1">
      <c r="A5" s="905" t="s">
        <v>40</v>
      </c>
      <c r="B5" s="907" t="s">
        <v>673</v>
      </c>
      <c r="C5" s="908"/>
      <c r="D5" s="908"/>
      <c r="E5" s="908"/>
      <c r="F5" s="908"/>
    </row>
    <row r="6" spans="1:6" ht="27" customHeight="1" thickBot="1">
      <c r="A6" s="906"/>
      <c r="B6" s="66" t="s">
        <v>674</v>
      </c>
      <c r="C6" s="66">
        <v>2019</v>
      </c>
      <c r="D6" s="66">
        <v>2020</v>
      </c>
      <c r="E6" s="66">
        <v>2021</v>
      </c>
      <c r="F6" s="66">
        <v>2022</v>
      </c>
    </row>
    <row r="7" spans="1:6" ht="31.5" customHeight="1">
      <c r="A7" s="106" t="s">
        <v>675</v>
      </c>
      <c r="B7" s="138">
        <v>117.38</v>
      </c>
      <c r="C7" s="138">
        <v>116.45</v>
      </c>
      <c r="D7" s="138">
        <v>112.47</v>
      </c>
      <c r="E7" s="139">
        <v>124.14</v>
      </c>
      <c r="F7" s="139">
        <v>156.46</v>
      </c>
    </row>
    <row r="8" spans="1:6">
      <c r="A8" s="106" t="s">
        <v>295</v>
      </c>
      <c r="B8" s="138">
        <v>95.85</v>
      </c>
      <c r="C8" s="138">
        <v>97.3</v>
      </c>
      <c r="D8" s="138">
        <v>105.46</v>
      </c>
      <c r="E8" s="139">
        <v>126.78</v>
      </c>
      <c r="F8" s="139">
        <v>166.01</v>
      </c>
    </row>
    <row r="9" spans="1:6">
      <c r="A9" s="106" t="s">
        <v>676</v>
      </c>
      <c r="B9" s="138">
        <v>101.2</v>
      </c>
      <c r="C9" s="138">
        <v>106.3</v>
      </c>
      <c r="D9" s="138">
        <v>102.8</v>
      </c>
      <c r="E9" s="139">
        <v>109.9</v>
      </c>
      <c r="F9" s="139">
        <v>144.9</v>
      </c>
    </row>
    <row r="10" spans="1:6">
      <c r="A10" s="106" t="s">
        <v>677</v>
      </c>
      <c r="B10" s="138">
        <v>98.26</v>
      </c>
      <c r="C10" s="138">
        <v>105.51</v>
      </c>
      <c r="D10" s="138">
        <v>106.63</v>
      </c>
      <c r="E10" s="139">
        <v>109.39</v>
      </c>
      <c r="F10" s="139">
        <v>131.72</v>
      </c>
    </row>
    <row r="11" spans="1:6">
      <c r="A11" s="106" t="s">
        <v>678</v>
      </c>
      <c r="B11" s="138">
        <v>109</v>
      </c>
      <c r="C11" s="138">
        <v>111.6</v>
      </c>
      <c r="D11" s="138">
        <v>107.8</v>
      </c>
      <c r="E11" s="139">
        <v>117.5</v>
      </c>
      <c r="F11" s="139">
        <v>156.19999999999999</v>
      </c>
    </row>
    <row r="12" spans="1:6">
      <c r="A12" s="106" t="s">
        <v>280</v>
      </c>
      <c r="B12" s="138">
        <v>113.71</v>
      </c>
      <c r="C12" s="138">
        <v>115.44</v>
      </c>
      <c r="D12" s="138">
        <v>111.58</v>
      </c>
      <c r="E12" s="139">
        <v>129.83000000000001</v>
      </c>
      <c r="F12" s="139">
        <v>180.71</v>
      </c>
    </row>
    <row r="13" spans="1:6">
      <c r="A13" s="106" t="s">
        <v>679</v>
      </c>
      <c r="B13" s="140">
        <v>104.32</v>
      </c>
      <c r="C13" s="140">
        <v>103.17</v>
      </c>
      <c r="D13" s="140">
        <v>103.94</v>
      </c>
      <c r="E13" s="141">
        <v>116.44</v>
      </c>
      <c r="F13" s="141">
        <v>147.13</v>
      </c>
    </row>
    <row r="14" spans="1:6">
      <c r="A14" s="106" t="s">
        <v>680</v>
      </c>
      <c r="B14" s="138">
        <v>99.67</v>
      </c>
      <c r="C14" s="138">
        <v>100.12</v>
      </c>
      <c r="D14" s="138">
        <v>98.97</v>
      </c>
      <c r="E14" s="139">
        <v>109.46</v>
      </c>
      <c r="F14" s="139">
        <v>125.66</v>
      </c>
    </row>
    <row r="15" spans="1:6">
      <c r="A15" s="142" t="s">
        <v>681</v>
      </c>
      <c r="B15" s="138">
        <v>102.88</v>
      </c>
      <c r="C15" s="138">
        <v>98.6</v>
      </c>
      <c r="D15" s="138">
        <v>98.8</v>
      </c>
      <c r="E15" s="139">
        <v>107.68</v>
      </c>
      <c r="F15" s="139">
        <v>134.01</v>
      </c>
    </row>
    <row r="16" spans="1:6">
      <c r="A16" s="106" t="s">
        <v>682</v>
      </c>
      <c r="B16" s="138">
        <v>105.84</v>
      </c>
      <c r="C16" s="138">
        <v>108.01</v>
      </c>
      <c r="D16" s="138">
        <v>108.57</v>
      </c>
      <c r="E16" s="139">
        <v>118.44</v>
      </c>
      <c r="F16" s="139">
        <v>142.76</v>
      </c>
    </row>
    <row r="17" spans="1:6">
      <c r="A17" s="106" t="s">
        <v>683</v>
      </c>
      <c r="B17" s="143">
        <v>101.74</v>
      </c>
      <c r="C17" s="138">
        <v>102.49</v>
      </c>
      <c r="D17" s="138">
        <v>102.98</v>
      </c>
      <c r="E17" s="139">
        <v>115.96</v>
      </c>
      <c r="F17" s="139">
        <v>141.71</v>
      </c>
    </row>
    <row r="18" spans="1:6">
      <c r="A18" s="142" t="s">
        <v>684</v>
      </c>
      <c r="B18" s="140">
        <v>106</v>
      </c>
      <c r="C18" s="138">
        <v>106.5</v>
      </c>
      <c r="D18" s="138">
        <v>108.1</v>
      </c>
      <c r="E18" s="139">
        <v>117.4</v>
      </c>
      <c r="F18" s="139">
        <v>141.6</v>
      </c>
    </row>
    <row r="19" spans="1:6">
      <c r="A19" s="106" t="s">
        <v>685</v>
      </c>
      <c r="B19" s="138">
        <v>100.03</v>
      </c>
      <c r="C19" s="138">
        <v>105.87</v>
      </c>
      <c r="D19" s="138">
        <v>101.86</v>
      </c>
      <c r="E19" s="139">
        <v>98.52</v>
      </c>
      <c r="F19" s="139">
        <v>110.26</v>
      </c>
    </row>
    <row r="20" spans="1:6">
      <c r="A20" s="106" t="s">
        <v>686</v>
      </c>
      <c r="B20" s="143">
        <v>117.1</v>
      </c>
      <c r="C20" s="143">
        <v>119.34</v>
      </c>
      <c r="D20" s="140">
        <v>116.92</v>
      </c>
      <c r="E20" s="141">
        <v>137.16</v>
      </c>
      <c r="F20" s="141">
        <v>182.77</v>
      </c>
    </row>
    <row r="21" spans="1:6">
      <c r="A21" s="106" t="s">
        <v>687</v>
      </c>
      <c r="B21" s="143">
        <v>107.45</v>
      </c>
      <c r="C21" s="143">
        <v>111.97</v>
      </c>
      <c r="D21" s="140">
        <v>110.39</v>
      </c>
      <c r="E21" s="141">
        <v>127.65</v>
      </c>
      <c r="F21" s="141">
        <v>186.2</v>
      </c>
    </row>
    <row r="22" spans="1:6">
      <c r="A22" s="106" t="s">
        <v>688</v>
      </c>
      <c r="B22" s="138">
        <v>106.31</v>
      </c>
      <c r="C22" s="138">
        <v>108.3</v>
      </c>
      <c r="D22" s="138">
        <v>107.01</v>
      </c>
      <c r="E22" s="139">
        <v>112.21</v>
      </c>
      <c r="F22" s="139">
        <v>147.56</v>
      </c>
    </row>
    <row r="23" spans="1:6">
      <c r="A23" s="106" t="s">
        <v>689</v>
      </c>
      <c r="B23" s="138">
        <v>104.04</v>
      </c>
      <c r="C23" s="138">
        <v>109.72</v>
      </c>
      <c r="D23" s="138">
        <v>118</v>
      </c>
      <c r="E23" s="139">
        <v>141.62</v>
      </c>
      <c r="F23" s="139">
        <v>213.82</v>
      </c>
    </row>
    <row r="24" spans="1:6">
      <c r="A24" s="106" t="s">
        <v>290</v>
      </c>
      <c r="B24" s="138">
        <v>100.21</v>
      </c>
      <c r="C24" s="138">
        <v>109.67</v>
      </c>
      <c r="D24" s="138">
        <v>108.73</v>
      </c>
      <c r="E24" s="139">
        <v>111.56</v>
      </c>
      <c r="F24" s="139">
        <v>123.16</v>
      </c>
    </row>
    <row r="25" spans="1:6">
      <c r="A25" s="106" t="s">
        <v>690</v>
      </c>
      <c r="B25" s="144">
        <v>105.3</v>
      </c>
      <c r="C25" s="144">
        <v>108.7</v>
      </c>
      <c r="D25" s="144">
        <v>103.1</v>
      </c>
      <c r="E25" s="145">
        <v>112.8</v>
      </c>
      <c r="F25" s="139">
        <v>137.69999999999999</v>
      </c>
    </row>
    <row r="26" spans="1:6">
      <c r="A26" s="106" t="s">
        <v>273</v>
      </c>
      <c r="B26" s="138">
        <v>105.5</v>
      </c>
      <c r="C26" s="138">
        <v>107.6</v>
      </c>
      <c r="D26" s="138">
        <v>108.4</v>
      </c>
      <c r="E26" s="139">
        <v>118.7</v>
      </c>
      <c r="F26" s="139">
        <v>143.1</v>
      </c>
    </row>
    <row r="27" spans="1:6">
      <c r="A27" s="106" t="s">
        <v>691</v>
      </c>
      <c r="B27" s="138">
        <v>117.2</v>
      </c>
      <c r="C27" s="138">
        <v>125.98</v>
      </c>
      <c r="D27" s="138">
        <v>125.32</v>
      </c>
      <c r="E27" s="139">
        <v>136.02000000000001</v>
      </c>
      <c r="F27" s="139">
        <v>189.34</v>
      </c>
    </row>
    <row r="28" spans="1:6">
      <c r="A28" s="106" t="s">
        <v>292</v>
      </c>
      <c r="B28" s="138">
        <v>107.55</v>
      </c>
      <c r="C28" s="138">
        <v>108.29</v>
      </c>
      <c r="D28" s="138">
        <v>108.69</v>
      </c>
      <c r="E28" s="139">
        <v>114.83</v>
      </c>
      <c r="F28" s="139">
        <v>138.4</v>
      </c>
    </row>
    <row r="29" spans="1:6">
      <c r="A29" s="106" t="s">
        <v>692</v>
      </c>
      <c r="B29" s="138">
        <v>109.01</v>
      </c>
      <c r="C29" s="138">
        <v>119.89</v>
      </c>
      <c r="D29" s="138">
        <v>128.99</v>
      </c>
      <c r="E29" s="139">
        <v>141.84</v>
      </c>
      <c r="F29" s="139">
        <v>190.56</v>
      </c>
    </row>
    <row r="30" spans="1:6">
      <c r="A30" s="106" t="s">
        <v>693</v>
      </c>
      <c r="B30" s="138">
        <v>106.3</v>
      </c>
      <c r="C30" s="138">
        <v>110.27</v>
      </c>
      <c r="D30" s="138">
        <v>108.05</v>
      </c>
      <c r="E30" s="139">
        <v>116.99</v>
      </c>
      <c r="F30" s="139">
        <v>145.94</v>
      </c>
    </row>
    <row r="31" spans="1:6">
      <c r="A31" s="106" t="s">
        <v>694</v>
      </c>
      <c r="B31" s="144">
        <v>101.1</v>
      </c>
      <c r="C31" s="144">
        <v>102.94</v>
      </c>
      <c r="D31" s="144">
        <v>103.36</v>
      </c>
      <c r="E31" s="145">
        <v>116.06</v>
      </c>
      <c r="F31" s="139">
        <v>158.52000000000001</v>
      </c>
    </row>
    <row r="32" spans="1:6">
      <c r="A32" s="106" t="s">
        <v>695</v>
      </c>
      <c r="B32" s="138">
        <v>103.28</v>
      </c>
      <c r="C32" s="138">
        <v>103.11</v>
      </c>
      <c r="D32" s="138">
        <v>100.77</v>
      </c>
      <c r="E32" s="139">
        <v>107.97</v>
      </c>
      <c r="F32" s="139">
        <v>136.9</v>
      </c>
    </row>
    <row r="33" spans="1:15">
      <c r="A33" s="106" t="s">
        <v>696</v>
      </c>
      <c r="B33" s="138">
        <v>121.53</v>
      </c>
      <c r="C33" s="138">
        <v>119.95</v>
      </c>
      <c r="D33" s="138">
        <v>118.59</v>
      </c>
      <c r="E33" s="139">
        <v>129.91</v>
      </c>
      <c r="F33" s="139">
        <v>163.85</v>
      </c>
    </row>
    <row r="34" spans="1:15" ht="13.5" thickBot="1">
      <c r="A34" s="106" t="s">
        <v>697</v>
      </c>
      <c r="B34" s="146">
        <v>114.82</v>
      </c>
      <c r="C34" s="146">
        <v>113.35</v>
      </c>
      <c r="D34" s="146">
        <v>118.25</v>
      </c>
      <c r="E34" s="147" t="s">
        <v>114</v>
      </c>
      <c r="F34" s="147" t="s">
        <v>114</v>
      </c>
    </row>
    <row r="35" spans="1:15" ht="28.5" customHeight="1">
      <c r="A35" s="107" t="s">
        <v>172</v>
      </c>
      <c r="B35" s="108"/>
      <c r="C35" s="108"/>
      <c r="D35" s="108"/>
      <c r="E35" s="108"/>
      <c r="F35" s="107"/>
      <c r="M35"/>
      <c r="N35"/>
      <c r="O35"/>
    </row>
    <row r="36" spans="1:15">
      <c r="A36" s="148" t="s">
        <v>794</v>
      </c>
      <c r="B36" s="148"/>
      <c r="C36" s="148"/>
      <c r="F36" s="68"/>
      <c r="M36"/>
      <c r="N36"/>
      <c r="O36"/>
    </row>
    <row r="37" spans="1:15">
      <c r="A37" s="67"/>
      <c r="M37"/>
      <c r="N37"/>
      <c r="O37"/>
    </row>
    <row r="38" spans="1:15">
      <c r="A38" s="67"/>
      <c r="M38"/>
      <c r="N38"/>
      <c r="O38"/>
    </row>
    <row r="39" spans="1:15">
      <c r="M39"/>
      <c r="N39"/>
      <c r="O39"/>
    </row>
  </sheetData>
  <mergeCells count="4">
    <mergeCell ref="A5:A6"/>
    <mergeCell ref="B5:F5"/>
    <mergeCell ref="A1:F1"/>
    <mergeCell ref="A3:F3"/>
  </mergeCells>
  <phoneticPr fontId="21" type="noConversion"/>
  <printOptions horizontalCentered="1"/>
  <pageMargins left="0.78740157480314965" right="0.78740157480314965" top="0.59055118110236227" bottom="0.98425196850393704" header="0" footer="0"/>
  <pageSetup paperSize="9" scale="76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transitionEvaluation="1" transitionEntry="1" codeName="Hoja6">
    <pageSetUpPr fitToPage="1"/>
  </sheetPr>
  <dimension ref="A1:O38"/>
  <sheetViews>
    <sheetView showGridLines="0" view="pageBreakPreview" topLeftCell="A7" zoomScaleNormal="75" zoomScaleSheetLayoutView="100" workbookViewId="0">
      <selection activeCell="A36" sqref="A36"/>
    </sheetView>
  </sheetViews>
  <sheetFormatPr baseColWidth="10" defaultColWidth="19.140625" defaultRowHeight="12.75"/>
  <cols>
    <col min="1" max="1" width="49.28515625" style="68" customWidth="1"/>
    <col min="2" max="6" width="14" style="68" customWidth="1"/>
    <col min="7" max="7" width="4.140625" style="68" customWidth="1"/>
    <col min="8" max="8" width="14.42578125" style="68" customWidth="1"/>
    <col min="16" max="16384" width="19.140625" style="68"/>
  </cols>
  <sheetData>
    <row r="1" spans="1:8" ht="18">
      <c r="A1" s="909" t="s">
        <v>638</v>
      </c>
      <c r="B1" s="909"/>
      <c r="C1" s="909"/>
      <c r="D1" s="909"/>
      <c r="E1" s="909"/>
      <c r="F1" s="909"/>
      <c r="G1" s="60"/>
      <c r="H1" s="60"/>
    </row>
    <row r="2" spans="1:8" ht="12.75" customHeight="1">
      <c r="A2" s="125"/>
    </row>
    <row r="3" spans="1:8" ht="24" customHeight="1">
      <c r="A3" s="910" t="s">
        <v>729</v>
      </c>
      <c r="B3" s="910"/>
      <c r="C3" s="910"/>
      <c r="D3" s="910"/>
      <c r="E3" s="910"/>
      <c r="F3" s="910"/>
      <c r="G3" s="130"/>
      <c r="H3" s="130"/>
    </row>
    <row r="4" spans="1:8" ht="15.75" thickBot="1">
      <c r="A4" s="53"/>
    </row>
    <row r="5" spans="1:8" ht="26.25" customHeight="1" thickBot="1">
      <c r="A5" s="905" t="s">
        <v>40</v>
      </c>
      <c r="B5" s="911" t="s">
        <v>673</v>
      </c>
      <c r="C5" s="912"/>
      <c r="D5" s="912"/>
      <c r="E5" s="912"/>
      <c r="F5" s="912"/>
      <c r="G5"/>
      <c r="H5"/>
    </row>
    <row r="6" spans="1:8" ht="39" customHeight="1" thickBot="1">
      <c r="A6" s="906"/>
      <c r="B6" s="150">
        <v>2018</v>
      </c>
      <c r="C6" s="151">
        <v>2019</v>
      </c>
      <c r="D6" s="151">
        <v>2020</v>
      </c>
      <c r="E6" s="66">
        <v>2021</v>
      </c>
      <c r="F6" s="66">
        <v>2022</v>
      </c>
      <c r="G6"/>
      <c r="H6"/>
    </row>
    <row r="7" spans="1:8" ht="28.5" customHeight="1">
      <c r="A7" s="106" t="s">
        <v>675</v>
      </c>
      <c r="B7" s="143">
        <v>106</v>
      </c>
      <c r="C7" s="143">
        <v>107.86</v>
      </c>
      <c r="D7" s="152">
        <v>106.3</v>
      </c>
      <c r="E7" s="138">
        <v>120.31</v>
      </c>
      <c r="F7" s="138">
        <v>154.01</v>
      </c>
      <c r="G7"/>
      <c r="H7"/>
    </row>
    <row r="8" spans="1:8">
      <c r="A8" s="106" t="s">
        <v>295</v>
      </c>
      <c r="B8" s="143">
        <v>102.1</v>
      </c>
      <c r="C8" s="143">
        <v>103.9</v>
      </c>
      <c r="D8" s="152">
        <v>100.9</v>
      </c>
      <c r="E8" s="138">
        <v>111.7</v>
      </c>
      <c r="F8" s="138">
        <v>145.69999999999999</v>
      </c>
      <c r="G8"/>
      <c r="H8"/>
    </row>
    <row r="9" spans="1:8">
      <c r="A9" s="106" t="s">
        <v>676</v>
      </c>
      <c r="B9" s="143">
        <v>99.8</v>
      </c>
      <c r="C9" s="143">
        <v>102.6</v>
      </c>
      <c r="D9" s="152">
        <v>103</v>
      </c>
      <c r="E9" s="138">
        <v>108.6</v>
      </c>
      <c r="F9" s="138">
        <v>134.1</v>
      </c>
      <c r="G9"/>
      <c r="H9"/>
    </row>
    <row r="10" spans="1:8">
      <c r="A10" s="106" t="s">
        <v>677</v>
      </c>
      <c r="B10" s="143">
        <v>103.15</v>
      </c>
      <c r="C10" s="143">
        <v>104.26</v>
      </c>
      <c r="D10" s="152">
        <v>103.75</v>
      </c>
      <c r="E10" s="138">
        <v>110.37</v>
      </c>
      <c r="F10" s="138">
        <v>136.46</v>
      </c>
      <c r="G10"/>
      <c r="H10"/>
    </row>
    <row r="11" spans="1:8">
      <c r="A11" s="106" t="s">
        <v>678</v>
      </c>
      <c r="B11" s="143">
        <v>103.8</v>
      </c>
      <c r="C11" s="143">
        <v>105.6</v>
      </c>
      <c r="D11" s="152">
        <v>105.5</v>
      </c>
      <c r="E11" s="138">
        <v>113.8</v>
      </c>
      <c r="F11" s="138">
        <v>142.5</v>
      </c>
      <c r="G11"/>
      <c r="H11"/>
    </row>
    <row r="12" spans="1:8">
      <c r="A12" s="106" t="s">
        <v>280</v>
      </c>
      <c r="B12" s="143">
        <v>101.75</v>
      </c>
      <c r="C12" s="143">
        <v>103.63</v>
      </c>
      <c r="D12" s="152">
        <v>102.23</v>
      </c>
      <c r="E12" s="138">
        <v>109.82</v>
      </c>
      <c r="F12" s="138">
        <v>140.44</v>
      </c>
      <c r="G12"/>
      <c r="H12"/>
    </row>
    <row r="13" spans="1:8">
      <c r="A13" s="106" t="s">
        <v>679</v>
      </c>
      <c r="B13" s="143">
        <v>102.52</v>
      </c>
      <c r="C13" s="143">
        <v>104.75</v>
      </c>
      <c r="D13" s="143">
        <v>102.62</v>
      </c>
      <c r="E13" s="140">
        <v>110.94</v>
      </c>
      <c r="F13" s="140">
        <v>144.84</v>
      </c>
      <c r="G13"/>
      <c r="H13"/>
    </row>
    <row r="14" spans="1:8">
      <c r="A14" s="106" t="s">
        <v>680</v>
      </c>
      <c r="B14" s="143">
        <v>102.8</v>
      </c>
      <c r="C14" s="143">
        <v>102.83</v>
      </c>
      <c r="D14" s="152">
        <v>99.92</v>
      </c>
      <c r="E14" s="138">
        <v>107.24</v>
      </c>
      <c r="F14" s="138">
        <v>132.79</v>
      </c>
      <c r="G14"/>
      <c r="H14"/>
    </row>
    <row r="15" spans="1:8">
      <c r="A15" s="106" t="s">
        <v>681</v>
      </c>
      <c r="B15" s="143">
        <v>100.62</v>
      </c>
      <c r="C15" s="143">
        <v>101.73</v>
      </c>
      <c r="D15" s="152">
        <v>99.33</v>
      </c>
      <c r="E15" s="138">
        <v>112.13</v>
      </c>
      <c r="F15" s="138">
        <v>145.63</v>
      </c>
      <c r="G15"/>
      <c r="H15"/>
    </row>
    <row r="16" spans="1:8">
      <c r="A16" s="106" t="s">
        <v>682</v>
      </c>
      <c r="B16" s="143">
        <v>102.24</v>
      </c>
      <c r="C16" s="143">
        <v>103.85</v>
      </c>
      <c r="D16" s="152">
        <v>102.28</v>
      </c>
      <c r="E16" s="138">
        <v>111.5</v>
      </c>
      <c r="F16" s="138">
        <v>135.82</v>
      </c>
      <c r="G16"/>
      <c r="H16"/>
    </row>
    <row r="17" spans="1:8">
      <c r="A17" s="106" t="s">
        <v>683</v>
      </c>
      <c r="B17" s="143">
        <v>96.97</v>
      </c>
      <c r="C17" s="143">
        <v>97.44</v>
      </c>
      <c r="D17" s="143">
        <v>94.74</v>
      </c>
      <c r="E17" s="143">
        <v>111.66</v>
      </c>
      <c r="F17" s="140">
        <v>152.77000000000001</v>
      </c>
      <c r="G17"/>
      <c r="H17"/>
    </row>
    <row r="18" spans="1:8">
      <c r="A18" s="106" t="s">
        <v>684</v>
      </c>
      <c r="B18" s="143">
        <v>104.3</v>
      </c>
      <c r="C18" s="143">
        <v>105.9</v>
      </c>
      <c r="D18" s="143">
        <v>106.3</v>
      </c>
      <c r="E18" s="140">
        <v>114</v>
      </c>
      <c r="F18" s="140">
        <v>136.5</v>
      </c>
      <c r="G18"/>
      <c r="H18"/>
    </row>
    <row r="19" spans="1:8">
      <c r="A19" s="106" t="s">
        <v>685</v>
      </c>
      <c r="B19" s="143">
        <v>93.37</v>
      </c>
      <c r="C19" s="143">
        <v>96.14</v>
      </c>
      <c r="D19" s="152">
        <v>94.2</v>
      </c>
      <c r="E19" s="138">
        <v>105.91</v>
      </c>
      <c r="F19" s="138">
        <v>133.56</v>
      </c>
      <c r="G19"/>
      <c r="H19"/>
    </row>
    <row r="20" spans="1:8">
      <c r="A20" s="106" t="s">
        <v>686</v>
      </c>
      <c r="B20" s="143">
        <v>103.36</v>
      </c>
      <c r="C20" s="143">
        <v>104.4</v>
      </c>
      <c r="D20" s="143">
        <v>103.5</v>
      </c>
      <c r="E20" s="143">
        <v>110.21</v>
      </c>
      <c r="F20" s="140">
        <v>158.9</v>
      </c>
      <c r="G20"/>
      <c r="H20"/>
    </row>
    <row r="21" spans="1:8">
      <c r="A21" s="106" t="s">
        <v>687</v>
      </c>
      <c r="B21" s="143">
        <v>101.9</v>
      </c>
      <c r="C21" s="143">
        <v>94.13</v>
      </c>
      <c r="D21" s="143">
        <v>92.95</v>
      </c>
      <c r="E21" s="143">
        <v>110.02</v>
      </c>
      <c r="F21" s="140">
        <v>167</v>
      </c>
      <c r="G21"/>
      <c r="H21"/>
    </row>
    <row r="22" spans="1:8">
      <c r="A22" s="106" t="s">
        <v>688</v>
      </c>
      <c r="B22" s="143">
        <v>102.88</v>
      </c>
      <c r="C22" s="143">
        <v>104.83</v>
      </c>
      <c r="D22" s="152">
        <v>104.63</v>
      </c>
      <c r="E22" s="138">
        <v>114.57</v>
      </c>
      <c r="F22" s="138">
        <v>138.53</v>
      </c>
      <c r="G22"/>
      <c r="H22"/>
    </row>
    <row r="23" spans="1:8">
      <c r="A23" s="106" t="s">
        <v>689</v>
      </c>
      <c r="B23" s="143">
        <v>102.8</v>
      </c>
      <c r="C23" s="143">
        <v>106.7</v>
      </c>
      <c r="D23" s="152">
        <v>108.5</v>
      </c>
      <c r="E23" s="138">
        <v>127</v>
      </c>
      <c r="F23" s="138">
        <v>183.9</v>
      </c>
      <c r="G23"/>
      <c r="H23"/>
    </row>
    <row r="24" spans="1:8">
      <c r="A24" s="106" t="s">
        <v>290</v>
      </c>
      <c r="B24" s="143">
        <v>100.79</v>
      </c>
      <c r="C24" s="143">
        <v>102.71</v>
      </c>
      <c r="D24" s="152">
        <v>103.57</v>
      </c>
      <c r="E24" s="138">
        <v>111.33</v>
      </c>
      <c r="F24" s="138">
        <v>126.22</v>
      </c>
      <c r="G24"/>
      <c r="H24"/>
    </row>
    <row r="25" spans="1:8">
      <c r="A25" s="106" t="s">
        <v>690</v>
      </c>
      <c r="B25" s="153">
        <v>102.6</v>
      </c>
      <c r="C25" s="153">
        <v>103.3</v>
      </c>
      <c r="D25" s="154">
        <v>101.8</v>
      </c>
      <c r="E25" s="144">
        <v>117.6</v>
      </c>
      <c r="F25" s="138">
        <v>157.69999999999999</v>
      </c>
      <c r="G25"/>
      <c r="H25"/>
    </row>
    <row r="26" spans="1:8">
      <c r="A26" s="106" t="s">
        <v>273</v>
      </c>
      <c r="B26" s="143">
        <v>103.4</v>
      </c>
      <c r="C26" s="143">
        <v>104.6</v>
      </c>
      <c r="D26" s="152">
        <v>104.6</v>
      </c>
      <c r="E26" s="138">
        <v>111.9</v>
      </c>
      <c r="F26" s="138">
        <v>133.69999999999999</v>
      </c>
      <c r="G26"/>
      <c r="H26"/>
    </row>
    <row r="27" spans="1:8">
      <c r="A27" s="106" t="s">
        <v>691</v>
      </c>
      <c r="B27" s="143">
        <v>103.62</v>
      </c>
      <c r="C27" s="143">
        <v>107.08</v>
      </c>
      <c r="D27" s="152">
        <v>106.08</v>
      </c>
      <c r="E27" s="138">
        <v>119.55</v>
      </c>
      <c r="F27" s="138">
        <v>164.2</v>
      </c>
      <c r="G27"/>
      <c r="H27"/>
    </row>
    <row r="28" spans="1:8">
      <c r="A28" s="106" t="s">
        <v>292</v>
      </c>
      <c r="B28" s="143">
        <v>100.82</v>
      </c>
      <c r="C28" s="143">
        <v>101.4</v>
      </c>
      <c r="D28" s="152">
        <v>101.23</v>
      </c>
      <c r="E28" s="138">
        <v>114.19</v>
      </c>
      <c r="F28" s="138">
        <v>145.87</v>
      </c>
      <c r="G28"/>
      <c r="H28"/>
    </row>
    <row r="29" spans="1:8">
      <c r="A29" s="106" t="s">
        <v>692</v>
      </c>
      <c r="B29" s="143">
        <v>107.44</v>
      </c>
      <c r="C29" s="143">
        <v>110.06</v>
      </c>
      <c r="D29" s="152">
        <v>110.76</v>
      </c>
      <c r="E29" s="138">
        <v>123.54</v>
      </c>
      <c r="F29" s="138">
        <v>160.05000000000001</v>
      </c>
      <c r="G29"/>
      <c r="H29"/>
    </row>
    <row r="30" spans="1:8">
      <c r="A30" s="106" t="s">
        <v>693</v>
      </c>
      <c r="B30" s="143">
        <v>102.9</v>
      </c>
      <c r="C30" s="143">
        <v>105.63</v>
      </c>
      <c r="D30" s="152">
        <v>104.15</v>
      </c>
      <c r="E30" s="138">
        <v>114.33</v>
      </c>
      <c r="F30" s="138">
        <v>144.07</v>
      </c>
      <c r="G30"/>
      <c r="H30"/>
    </row>
    <row r="31" spans="1:8">
      <c r="A31" s="106" t="s">
        <v>694</v>
      </c>
      <c r="B31" s="153">
        <v>100.05</v>
      </c>
      <c r="C31" s="153">
        <v>102.2</v>
      </c>
      <c r="D31" s="154">
        <v>98.5</v>
      </c>
      <c r="E31" s="144">
        <v>106.73</v>
      </c>
      <c r="F31" s="138">
        <v>149.25</v>
      </c>
      <c r="G31"/>
      <c r="H31"/>
    </row>
    <row r="32" spans="1:8">
      <c r="A32" s="106" t="s">
        <v>695</v>
      </c>
      <c r="B32" s="143">
        <v>102.63</v>
      </c>
      <c r="C32" s="143">
        <v>104.72</v>
      </c>
      <c r="D32" s="138">
        <v>101</v>
      </c>
      <c r="E32" s="138">
        <v>111.6</v>
      </c>
      <c r="F32" s="138">
        <v>141.78</v>
      </c>
      <c r="G32"/>
      <c r="H32"/>
    </row>
    <row r="33" spans="1:8">
      <c r="A33" s="106" t="s">
        <v>696</v>
      </c>
      <c r="B33" s="143">
        <v>108.5</v>
      </c>
      <c r="C33" s="143">
        <v>111.8</v>
      </c>
      <c r="D33" s="152">
        <v>108.9</v>
      </c>
      <c r="E33" s="138">
        <v>118.9</v>
      </c>
      <c r="F33" s="155">
        <v>152.03</v>
      </c>
      <c r="G33"/>
      <c r="H33"/>
    </row>
    <row r="34" spans="1:8" ht="13.5" thickBot="1">
      <c r="A34" s="106" t="s">
        <v>697</v>
      </c>
      <c r="B34" s="143">
        <v>108.81</v>
      </c>
      <c r="C34" s="143">
        <v>111.56</v>
      </c>
      <c r="D34" s="143">
        <v>112.76</v>
      </c>
      <c r="E34" s="143" t="s">
        <v>114</v>
      </c>
      <c r="F34" s="140" t="s">
        <v>114</v>
      </c>
      <c r="G34"/>
      <c r="H34"/>
    </row>
    <row r="35" spans="1:8" ht="22.5" customHeight="1">
      <c r="A35" s="107" t="s">
        <v>172</v>
      </c>
      <c r="B35" s="108"/>
      <c r="C35" s="108"/>
      <c r="D35" s="108"/>
      <c r="E35" s="108"/>
      <c r="F35" s="107"/>
      <c r="G35"/>
      <c r="H35"/>
    </row>
    <row r="36" spans="1:8">
      <c r="A36" s="148" t="s">
        <v>794</v>
      </c>
      <c r="B36" s="148"/>
      <c r="C36" s="148"/>
    </row>
    <row r="37" spans="1:8">
      <c r="A37" s="67"/>
    </row>
    <row r="38" spans="1:8">
      <c r="A38" s="67"/>
    </row>
  </sheetData>
  <mergeCells count="4">
    <mergeCell ref="A5:A6"/>
    <mergeCell ref="B5:F5"/>
    <mergeCell ref="A3:F3"/>
    <mergeCell ref="A1:F1"/>
  </mergeCells>
  <phoneticPr fontId="21" type="noConversion"/>
  <printOptions horizontalCentered="1"/>
  <pageMargins left="0.49" right="0.33" top="0.59055118110236227" bottom="0.98425196850393704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6">
    <pageSetUpPr fitToPage="1"/>
  </sheetPr>
  <dimension ref="A1:F46"/>
  <sheetViews>
    <sheetView view="pageBreakPreview" topLeftCell="A16" zoomScale="75" zoomScaleNormal="75" zoomScaleSheetLayoutView="75" workbookViewId="0">
      <selection activeCell="A11" sqref="A11:F21"/>
    </sheetView>
  </sheetViews>
  <sheetFormatPr baseColWidth="10" defaultColWidth="11.42578125" defaultRowHeight="12.75"/>
  <cols>
    <col min="1" max="6" width="21" style="14" customWidth="1"/>
    <col min="7" max="7" width="2.42578125" style="14" customWidth="1"/>
    <col min="8" max="16384" width="11.42578125" style="14"/>
  </cols>
  <sheetData>
    <row r="1" spans="1:6" ht="18.75">
      <c r="A1" s="913" t="s">
        <v>651</v>
      </c>
      <c r="B1" s="913"/>
      <c r="C1" s="913"/>
      <c r="D1" s="913"/>
      <c r="E1" s="913"/>
      <c r="F1" s="913"/>
    </row>
    <row r="2" spans="1:6" ht="13.5">
      <c r="A2" s="426"/>
      <c r="B2" s="426"/>
      <c r="C2" s="426"/>
      <c r="D2" s="426"/>
      <c r="E2" s="426"/>
      <c r="F2" s="426"/>
    </row>
    <row r="3" spans="1:6" ht="15.75">
      <c r="A3" s="914" t="s">
        <v>730</v>
      </c>
      <c r="B3" s="915"/>
      <c r="C3" s="915"/>
      <c r="D3" s="915"/>
      <c r="E3" s="915"/>
      <c r="F3" s="915"/>
    </row>
    <row r="4" spans="1:6" ht="15.75">
      <c r="A4" s="915" t="s">
        <v>549</v>
      </c>
      <c r="B4" s="915"/>
      <c r="C4" s="915"/>
      <c r="D4" s="915"/>
      <c r="E4" s="915"/>
      <c r="F4" s="915"/>
    </row>
    <row r="5" spans="1:6" ht="15.75">
      <c r="A5" s="915" t="s">
        <v>765</v>
      </c>
      <c r="B5" s="915"/>
      <c r="C5" s="915"/>
      <c r="D5" s="915"/>
      <c r="E5" s="915"/>
      <c r="F5" s="915"/>
    </row>
    <row r="6" spans="1:6" ht="14.25" customHeight="1" thickBot="1"/>
    <row r="7" spans="1:6">
      <c r="A7" s="916" t="s">
        <v>38</v>
      </c>
      <c r="B7" s="919" t="s">
        <v>384</v>
      </c>
      <c r="C7" s="919" t="s">
        <v>377</v>
      </c>
      <c r="D7" s="919" t="s">
        <v>266</v>
      </c>
      <c r="E7" s="919" t="s">
        <v>378</v>
      </c>
      <c r="F7" s="922" t="s">
        <v>174</v>
      </c>
    </row>
    <row r="8" spans="1:6">
      <c r="A8" s="917"/>
      <c r="B8" s="920"/>
      <c r="C8" s="920"/>
      <c r="D8" s="920"/>
      <c r="E8" s="920"/>
      <c r="F8" s="923"/>
    </row>
    <row r="9" spans="1:6">
      <c r="A9" s="917"/>
      <c r="B9" s="920"/>
      <c r="C9" s="920"/>
      <c r="D9" s="920"/>
      <c r="E9" s="920"/>
      <c r="F9" s="923"/>
    </row>
    <row r="10" spans="1:6" ht="13.5" thickBot="1">
      <c r="A10" s="918"/>
      <c r="B10" s="921"/>
      <c r="C10" s="921"/>
      <c r="D10" s="921"/>
      <c r="E10" s="921"/>
      <c r="F10" s="924"/>
    </row>
    <row r="11" spans="1:6" ht="20.45" customHeight="1">
      <c r="A11" s="428">
        <v>2012</v>
      </c>
      <c r="B11" s="429">
        <v>41954.5</v>
      </c>
      <c r="C11" s="429">
        <v>24030.3</v>
      </c>
      <c r="D11" s="429">
        <v>16245.1</v>
      </c>
      <c r="E11" s="429">
        <v>442.5</v>
      </c>
      <c r="F11" s="430">
        <v>1236.5999999999999</v>
      </c>
    </row>
    <row r="12" spans="1:6" ht="13.5">
      <c r="A12" s="431">
        <v>2013</v>
      </c>
      <c r="B12" s="432">
        <v>44064.600000000006</v>
      </c>
      <c r="C12" s="432">
        <v>25895.9</v>
      </c>
      <c r="D12" s="432">
        <v>16457.7</v>
      </c>
      <c r="E12" s="432">
        <v>468.7</v>
      </c>
      <c r="F12" s="433">
        <v>1242.3</v>
      </c>
    </row>
    <row r="13" spans="1:6" ht="13.5">
      <c r="A13" s="431">
        <v>2014</v>
      </c>
      <c r="B13" s="432">
        <v>43993.799999999996</v>
      </c>
      <c r="C13" s="432">
        <v>25585.000000000004</v>
      </c>
      <c r="D13" s="432">
        <v>16681.5</v>
      </c>
      <c r="E13" s="432">
        <v>520.20000000000005</v>
      </c>
      <c r="F13" s="433">
        <v>1207.0999999999999</v>
      </c>
    </row>
    <row r="14" spans="1:6" ht="13.5">
      <c r="A14" s="431">
        <v>2015</v>
      </c>
      <c r="B14" s="432">
        <v>45642</v>
      </c>
      <c r="C14" s="432">
        <v>27192.199999999997</v>
      </c>
      <c r="D14" s="432">
        <v>16727.300000000003</v>
      </c>
      <c r="E14" s="432">
        <v>514.9</v>
      </c>
      <c r="F14" s="433">
        <v>1207.5999999999999</v>
      </c>
    </row>
    <row r="15" spans="1:6" ht="13.5">
      <c r="A15" s="431">
        <v>2016</v>
      </c>
      <c r="B15" s="432">
        <v>48411.599999999991</v>
      </c>
      <c r="C15" s="432">
        <v>29398.100000000002</v>
      </c>
      <c r="D15" s="432">
        <v>17310.599999999999</v>
      </c>
      <c r="E15" s="432">
        <v>503.7</v>
      </c>
      <c r="F15" s="433">
        <v>1199.2</v>
      </c>
    </row>
    <row r="16" spans="1:6" ht="13.5">
      <c r="A16" s="431">
        <v>2017</v>
      </c>
      <c r="B16" s="432">
        <v>50640.800000000003</v>
      </c>
      <c r="C16" s="432">
        <v>29981.399999999998</v>
      </c>
      <c r="D16" s="432">
        <v>18962.000000000004</v>
      </c>
      <c r="E16" s="432">
        <v>506.1</v>
      </c>
      <c r="F16" s="433">
        <v>1191.3</v>
      </c>
    </row>
    <row r="17" spans="1:6" ht="13.5">
      <c r="A17" s="431">
        <v>2018</v>
      </c>
      <c r="B17" s="432">
        <v>52144.499999999993</v>
      </c>
      <c r="C17" s="432">
        <v>31405.699999999997</v>
      </c>
      <c r="D17" s="432">
        <v>19000.5</v>
      </c>
      <c r="E17" s="432">
        <v>528.6</v>
      </c>
      <c r="F17" s="433">
        <v>1209.7</v>
      </c>
    </row>
    <row r="18" spans="1:6" ht="13.5">
      <c r="A18" s="431">
        <v>2019</v>
      </c>
      <c r="B18" s="432">
        <v>51789</v>
      </c>
      <c r="C18" s="432">
        <v>30108.300000000003</v>
      </c>
      <c r="D18" s="432">
        <v>19919.599999999999</v>
      </c>
      <c r="E18" s="432">
        <v>558</v>
      </c>
      <c r="F18" s="433">
        <v>1203.0999999999999</v>
      </c>
    </row>
    <row r="19" spans="1:6" ht="13.5">
      <c r="A19" s="431">
        <v>2020</v>
      </c>
      <c r="B19" s="432">
        <v>51787.200000000004</v>
      </c>
      <c r="C19" s="432">
        <v>30484.7</v>
      </c>
      <c r="D19" s="432">
        <v>19732.300000000003</v>
      </c>
      <c r="E19" s="432">
        <v>609.9</v>
      </c>
      <c r="F19" s="433">
        <v>960.3</v>
      </c>
    </row>
    <row r="20" spans="1:6" ht="13.5">
      <c r="A20" s="431" t="s">
        <v>806</v>
      </c>
      <c r="B20" s="432">
        <v>57102.299999999996</v>
      </c>
      <c r="C20" s="432">
        <v>34999.799999999996</v>
      </c>
      <c r="D20" s="432">
        <v>20478.599999999999</v>
      </c>
      <c r="E20" s="432">
        <v>680.6</v>
      </c>
      <c r="F20" s="433">
        <v>943.30000000000007</v>
      </c>
    </row>
    <row r="21" spans="1:6" ht="14.25" thickBot="1">
      <c r="A21" s="434" t="s">
        <v>807</v>
      </c>
      <c r="B21" s="435">
        <v>63171.900000000009</v>
      </c>
      <c r="C21" s="435">
        <v>36276.100000000006</v>
      </c>
      <c r="D21" s="435">
        <v>25089.9</v>
      </c>
      <c r="E21" s="435">
        <v>784</v>
      </c>
      <c r="F21" s="436">
        <v>1021.9</v>
      </c>
    </row>
    <row r="22" spans="1:6" ht="21" customHeight="1">
      <c r="A22" s="437" t="s">
        <v>175</v>
      </c>
      <c r="B22" s="438"/>
      <c r="C22" s="438"/>
      <c r="D22" s="438"/>
      <c r="E22" s="438"/>
      <c r="F22" s="438"/>
    </row>
    <row r="23" spans="1:6" ht="13.5">
      <c r="A23" s="437" t="s">
        <v>176</v>
      </c>
      <c r="B23" s="438"/>
      <c r="C23" s="438"/>
      <c r="D23" s="438"/>
      <c r="E23" s="438"/>
      <c r="F23" s="438"/>
    </row>
    <row r="24" spans="1:6">
      <c r="A24" s="15"/>
      <c r="B24" s="14" t="s">
        <v>177</v>
      </c>
    </row>
    <row r="25" spans="1:6">
      <c r="A25" s="15"/>
    </row>
    <row r="26" spans="1:6">
      <c r="A26" s="15"/>
    </row>
    <row r="29" spans="1:6">
      <c r="A29" s="15"/>
    </row>
    <row r="30" spans="1:6">
      <c r="A30" s="15"/>
    </row>
    <row r="31" spans="1:6">
      <c r="A31" s="15"/>
    </row>
    <row r="32" spans="1:6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  <row r="45" spans="1:1">
      <c r="A45" s="15"/>
    </row>
    <row r="46" spans="1:1">
      <c r="A46" s="15"/>
    </row>
  </sheetData>
  <mergeCells count="10">
    <mergeCell ref="A1:F1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rintOptions horizontalCentered="1"/>
  <pageMargins left="0.78740157480314965" right="0.45" top="0.59055118110236227" bottom="0.98425196850393704" header="0.24" footer="0"/>
  <pageSetup paperSize="9" scale="71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7">
    <pageSetUpPr fitToPage="1"/>
  </sheetPr>
  <dimension ref="A1:F55"/>
  <sheetViews>
    <sheetView view="pageBreakPreview" zoomScale="75" zoomScaleNormal="75" zoomScaleSheetLayoutView="75" workbookViewId="0">
      <selection activeCell="A10" sqref="A10:F20"/>
    </sheetView>
  </sheetViews>
  <sheetFormatPr baseColWidth="10" defaultColWidth="11.42578125" defaultRowHeight="12.75"/>
  <cols>
    <col min="1" max="6" width="21.42578125" style="14" customWidth="1"/>
    <col min="7" max="16384" width="11.42578125" style="14"/>
  </cols>
  <sheetData>
    <row r="1" spans="1:6" ht="18.75">
      <c r="A1" s="913" t="s">
        <v>651</v>
      </c>
      <c r="B1" s="913"/>
      <c r="C1" s="913"/>
      <c r="D1" s="913"/>
      <c r="E1" s="913"/>
      <c r="F1" s="913"/>
    </row>
    <row r="2" spans="1:6" ht="13.5">
      <c r="A2" s="426"/>
      <c r="B2" s="426"/>
      <c r="C2" s="426"/>
      <c r="D2" s="426"/>
      <c r="E2" s="426"/>
      <c r="F2" s="426"/>
    </row>
    <row r="3" spans="1:6" ht="15.75">
      <c r="A3" s="914" t="s">
        <v>731</v>
      </c>
      <c r="B3" s="915"/>
      <c r="C3" s="915"/>
      <c r="D3" s="915"/>
      <c r="E3" s="915"/>
      <c r="F3" s="915"/>
    </row>
    <row r="4" spans="1:6" ht="15.75">
      <c r="A4" s="915" t="s">
        <v>376</v>
      </c>
      <c r="B4" s="915"/>
      <c r="C4" s="915"/>
      <c r="D4" s="915"/>
      <c r="E4" s="915"/>
      <c r="F4" s="915"/>
    </row>
    <row r="5" spans="1:6" ht="14.25" customHeight="1" thickBot="1"/>
    <row r="6" spans="1:6">
      <c r="A6" s="916" t="s">
        <v>38</v>
      </c>
      <c r="B6" s="919" t="s">
        <v>384</v>
      </c>
      <c r="C6" s="919" t="s">
        <v>377</v>
      </c>
      <c r="D6" s="919" t="s">
        <v>266</v>
      </c>
      <c r="E6" s="919" t="s">
        <v>378</v>
      </c>
      <c r="F6" s="922" t="s">
        <v>174</v>
      </c>
    </row>
    <row r="7" spans="1:6">
      <c r="A7" s="917"/>
      <c r="B7" s="920"/>
      <c r="C7" s="920"/>
      <c r="D7" s="920"/>
      <c r="E7" s="920"/>
      <c r="F7" s="923"/>
    </row>
    <row r="8" spans="1:6">
      <c r="A8" s="917"/>
      <c r="B8" s="920"/>
      <c r="C8" s="920"/>
      <c r="D8" s="920"/>
      <c r="E8" s="920"/>
      <c r="F8" s="923"/>
    </row>
    <row r="9" spans="1:6" ht="13.5" thickBot="1">
      <c r="A9" s="918"/>
      <c r="B9" s="921"/>
      <c r="C9" s="921"/>
      <c r="D9" s="921"/>
      <c r="E9" s="921"/>
      <c r="F9" s="924"/>
    </row>
    <row r="10" spans="1:6" ht="21.6" customHeight="1">
      <c r="A10" s="441">
        <v>2012</v>
      </c>
      <c r="B10" s="429">
        <v>100</v>
      </c>
      <c r="C10" s="429">
        <v>57.27705013764912</v>
      </c>
      <c r="D10" s="429">
        <v>38.720757010570978</v>
      </c>
      <c r="E10" s="429">
        <v>1.0547140354431586</v>
      </c>
      <c r="F10" s="430">
        <v>2.9474788163367456</v>
      </c>
    </row>
    <row r="11" spans="1:6" ht="13.5">
      <c r="A11" s="442">
        <v>2013</v>
      </c>
      <c r="B11" s="432">
        <v>100</v>
      </c>
      <c r="C11" s="432">
        <v>58.768036019843585</v>
      </c>
      <c r="D11" s="432">
        <v>37.349028471834529</v>
      </c>
      <c r="E11" s="432">
        <v>1.0636656182059974</v>
      </c>
      <c r="F11" s="433">
        <v>2.8192698901158746</v>
      </c>
    </row>
    <row r="12" spans="1:6" ht="13.5">
      <c r="A12" s="442">
        <v>2014</v>
      </c>
      <c r="B12" s="432">
        <v>100</v>
      </c>
      <c r="C12" s="432">
        <v>58.155921970823179</v>
      </c>
      <c r="D12" s="432">
        <v>37.917842968781969</v>
      </c>
      <c r="E12" s="432">
        <v>1.182439343725707</v>
      </c>
      <c r="F12" s="433">
        <v>2.7437957166691671</v>
      </c>
    </row>
    <row r="13" spans="1:6" ht="13.5">
      <c r="A13" s="442">
        <v>2015</v>
      </c>
      <c r="B13" s="432">
        <v>100</v>
      </c>
      <c r="C13" s="432">
        <v>59.5771438587266</v>
      </c>
      <c r="D13" s="432">
        <v>36.648919854519967</v>
      </c>
      <c r="E13" s="432">
        <v>1.1281276017702992</v>
      </c>
      <c r="F13" s="433">
        <v>2.6458086849831295</v>
      </c>
    </row>
    <row r="14" spans="1:6" ht="13.5">
      <c r="A14" s="442">
        <v>2016</v>
      </c>
      <c r="B14" s="432">
        <v>100</v>
      </c>
      <c r="C14" s="432">
        <v>60.725322030257225</v>
      </c>
      <c r="D14" s="432">
        <v>35.757132588057409</v>
      </c>
      <c r="E14" s="432">
        <v>1.0404531145427958</v>
      </c>
      <c r="F14" s="433">
        <v>2.4770922671425866</v>
      </c>
    </row>
    <row r="15" spans="1:6" ht="13.5">
      <c r="A15" s="442">
        <v>2017</v>
      </c>
      <c r="B15" s="432">
        <v>100</v>
      </c>
      <c r="C15" s="432">
        <v>59.20404101041057</v>
      </c>
      <c r="D15" s="432">
        <v>37.444116206695</v>
      </c>
      <c r="E15" s="432">
        <v>0.99939179475837658</v>
      </c>
      <c r="F15" s="433">
        <v>2.3524509881360478</v>
      </c>
    </row>
    <row r="16" spans="1:6" ht="13.5">
      <c r="A16" s="442">
        <v>2018</v>
      </c>
      <c r="B16" s="432">
        <v>100</v>
      </c>
      <c r="C16" s="432">
        <v>60.228211987841483</v>
      </c>
      <c r="D16" s="432">
        <v>36.43816701665564</v>
      </c>
      <c r="E16" s="432">
        <v>1.0137214854874437</v>
      </c>
      <c r="F16" s="433">
        <v>2.3198995100154383</v>
      </c>
    </row>
    <row r="17" spans="1:6" ht="13.5">
      <c r="A17" s="442">
        <v>2019</v>
      </c>
      <c r="B17" s="432">
        <v>100</v>
      </c>
      <c r="C17" s="432">
        <v>58.136476858020046</v>
      </c>
      <c r="D17" s="432">
        <v>38.462994072100251</v>
      </c>
      <c r="E17" s="432">
        <v>1.0774488791056016</v>
      </c>
      <c r="F17" s="433">
        <v>2.3230801907741023</v>
      </c>
    </row>
    <row r="18" spans="1:6" ht="13.5">
      <c r="A18" s="442">
        <v>2020</v>
      </c>
      <c r="B18" s="432">
        <v>100</v>
      </c>
      <c r="C18" s="432">
        <v>58.86531807087465</v>
      </c>
      <c r="D18" s="432">
        <v>38.102658572002355</v>
      </c>
      <c r="E18" s="432">
        <v>1.1777041431087216</v>
      </c>
      <c r="F18" s="433">
        <v>1.8543192140142735</v>
      </c>
    </row>
    <row r="19" spans="1:6" ht="13.5">
      <c r="A19" s="442" t="s">
        <v>806</v>
      </c>
      <c r="B19" s="432">
        <v>100</v>
      </c>
      <c r="C19" s="432">
        <v>61.293152815210597</v>
      </c>
      <c r="D19" s="432">
        <v>35.863003766923576</v>
      </c>
      <c r="E19" s="432">
        <v>1.1918959481491991</v>
      </c>
      <c r="F19" s="433">
        <v>1.6519474697166316</v>
      </c>
    </row>
    <row r="20" spans="1:6" ht="14.25" thickBot="1">
      <c r="A20" s="443" t="s">
        <v>807</v>
      </c>
      <c r="B20" s="435">
        <v>100</v>
      </c>
      <c r="C20" s="435">
        <v>57.424424467207736</v>
      </c>
      <c r="D20" s="435">
        <v>39.71686778456877</v>
      </c>
      <c r="E20" s="435">
        <v>1.2410581286932953</v>
      </c>
      <c r="F20" s="436">
        <v>1.6176496195302024</v>
      </c>
    </row>
    <row r="21" spans="1:6" ht="13.5">
      <c r="A21" s="437" t="s">
        <v>175</v>
      </c>
      <c r="B21" s="438"/>
      <c r="C21" s="438"/>
      <c r="D21" s="438"/>
      <c r="E21" s="438"/>
      <c r="F21" s="438"/>
    </row>
    <row r="22" spans="1:6" ht="13.5">
      <c r="A22" s="437" t="s">
        <v>176</v>
      </c>
      <c r="B22" s="438"/>
      <c r="C22" s="438"/>
      <c r="D22" s="438"/>
      <c r="E22" s="438"/>
      <c r="F22" s="438"/>
    </row>
    <row r="23" spans="1:6">
      <c r="A23" s="15"/>
    </row>
    <row r="24" spans="1:6">
      <c r="A24" s="15"/>
    </row>
    <row r="25" spans="1:6">
      <c r="A25" s="15"/>
    </row>
    <row r="26" spans="1:6">
      <c r="A26" s="15"/>
    </row>
    <row r="27" spans="1:6">
      <c r="A27" s="15"/>
    </row>
    <row r="28" spans="1:6">
      <c r="A28" s="15"/>
    </row>
    <row r="29" spans="1:6">
      <c r="A29" s="15"/>
    </row>
    <row r="30" spans="1:6">
      <c r="A30" s="15"/>
    </row>
    <row r="31" spans="1:6">
      <c r="A31" s="15"/>
    </row>
    <row r="32" spans="1:6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  <row r="45" spans="1:1">
      <c r="A45" s="15"/>
    </row>
    <row r="46" spans="1:1">
      <c r="A46" s="15"/>
    </row>
    <row r="47" spans="1:1">
      <c r="A47" s="15"/>
    </row>
    <row r="48" spans="1:1">
      <c r="A48" s="15"/>
    </row>
    <row r="49" spans="1:1">
      <c r="A49" s="15"/>
    </row>
    <row r="50" spans="1:1">
      <c r="A50" s="15"/>
    </row>
    <row r="51" spans="1:1">
      <c r="A51" s="15"/>
    </row>
    <row r="52" spans="1:1">
      <c r="A52" s="15"/>
    </row>
    <row r="53" spans="1:1">
      <c r="A53" s="15"/>
    </row>
    <row r="54" spans="1:1">
      <c r="A54" s="15"/>
    </row>
    <row r="55" spans="1:1">
      <c r="A55" s="15"/>
    </row>
  </sheetData>
  <mergeCells count="9">
    <mergeCell ref="A1:F1"/>
    <mergeCell ref="A3:F3"/>
    <mergeCell ref="A4:F4"/>
    <mergeCell ref="A6:A9"/>
    <mergeCell ref="B6:B9"/>
    <mergeCell ref="C6:C9"/>
    <mergeCell ref="D6:D9"/>
    <mergeCell ref="E6:E9"/>
    <mergeCell ref="F6:F9"/>
  </mergeCells>
  <printOptions horizontalCentered="1"/>
  <pageMargins left="0.78740157480314965" right="0.31" top="0.59055118110236227" bottom="0.98425196850393704" header="0" footer="0"/>
  <pageSetup paperSize="9" scale="66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8">
    <pageSetUpPr fitToPage="1"/>
  </sheetPr>
  <dimension ref="A1:IV50"/>
  <sheetViews>
    <sheetView view="pageBreakPreview" topLeftCell="A13" zoomScale="75" zoomScaleNormal="75" zoomScaleSheetLayoutView="75" workbookViewId="0">
      <selection activeCell="A11" sqref="A11:F20"/>
    </sheetView>
  </sheetViews>
  <sheetFormatPr baseColWidth="10" defaultColWidth="11.42578125" defaultRowHeight="12.75"/>
  <cols>
    <col min="1" max="6" width="21.5703125" style="14" customWidth="1"/>
    <col min="7" max="7" width="7" style="14" customWidth="1"/>
    <col min="8" max="16384" width="11.42578125" style="14"/>
  </cols>
  <sheetData>
    <row r="1" spans="1:256" ht="18.75">
      <c r="A1" s="913" t="s">
        <v>651</v>
      </c>
      <c r="B1" s="913"/>
      <c r="C1" s="913"/>
      <c r="D1" s="913"/>
      <c r="E1" s="913"/>
      <c r="F1" s="913"/>
    </row>
    <row r="2" spans="1:256" ht="13.5">
      <c r="A2" s="426"/>
      <c r="B2" s="426"/>
      <c r="C2" s="426"/>
      <c r="D2" s="426"/>
      <c r="E2" s="426"/>
      <c r="F2" s="426"/>
    </row>
    <row r="3" spans="1:256" ht="15.75">
      <c r="A3" s="915" t="s">
        <v>732</v>
      </c>
      <c r="B3" s="915"/>
      <c r="C3" s="915"/>
      <c r="D3" s="915"/>
      <c r="E3" s="915"/>
      <c r="F3" s="915"/>
    </row>
    <row r="4" spans="1:256" s="16" customFormat="1" ht="15.75">
      <c r="A4" s="925" t="s">
        <v>551</v>
      </c>
      <c r="B4" s="925"/>
      <c r="C4" s="925"/>
      <c r="D4" s="925"/>
      <c r="E4" s="925"/>
      <c r="F4" s="92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15.75">
      <c r="A5" s="915" t="s">
        <v>550</v>
      </c>
      <c r="B5" s="915"/>
      <c r="C5" s="915"/>
      <c r="D5" s="915"/>
      <c r="E5" s="915"/>
      <c r="F5" s="915"/>
    </row>
    <row r="6" spans="1:256" ht="14.25" customHeight="1" thickBot="1"/>
    <row r="7" spans="1:256">
      <c r="A7" s="916" t="s">
        <v>38</v>
      </c>
      <c r="B7" s="919" t="s">
        <v>384</v>
      </c>
      <c r="C7" s="919" t="s">
        <v>377</v>
      </c>
      <c r="D7" s="919" t="s">
        <v>266</v>
      </c>
      <c r="E7" s="919" t="s">
        <v>378</v>
      </c>
      <c r="F7" s="922" t="s">
        <v>174</v>
      </c>
    </row>
    <row r="8" spans="1:256">
      <c r="A8" s="917"/>
      <c r="B8" s="920"/>
      <c r="C8" s="920"/>
      <c r="D8" s="920"/>
      <c r="E8" s="920"/>
      <c r="F8" s="923"/>
    </row>
    <row r="9" spans="1:256">
      <c r="A9" s="917"/>
      <c r="B9" s="920"/>
      <c r="C9" s="920"/>
      <c r="D9" s="920"/>
      <c r="E9" s="920"/>
      <c r="F9" s="923"/>
      <c r="I9" s="21"/>
      <c r="J9" s="21"/>
      <c r="K9" s="21"/>
      <c r="L9" s="21"/>
      <c r="M9" s="21"/>
      <c r="N9" s="21"/>
      <c r="Q9" s="21"/>
      <c r="R9" s="21"/>
    </row>
    <row r="10" spans="1:256" ht="13.5" thickBot="1">
      <c r="A10" s="918"/>
      <c r="B10" s="921"/>
      <c r="C10" s="921"/>
      <c r="D10" s="921"/>
      <c r="E10" s="921"/>
      <c r="F10" s="924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256" ht="25.5" customHeight="1">
      <c r="A11" s="441">
        <v>2012</v>
      </c>
      <c r="B11" s="429">
        <v>37504.899999999994</v>
      </c>
      <c r="C11" s="429">
        <v>22902.1</v>
      </c>
      <c r="D11" s="429">
        <v>13229.699999999999</v>
      </c>
      <c r="E11" s="429">
        <v>340.4</v>
      </c>
      <c r="F11" s="430">
        <v>1032.7</v>
      </c>
    </row>
    <row r="12" spans="1:256" ht="13.5">
      <c r="A12" s="442">
        <v>2013</v>
      </c>
      <c r="B12" s="432">
        <v>38222.699999999997</v>
      </c>
      <c r="C12" s="432">
        <v>23433.200000000001</v>
      </c>
      <c r="D12" s="432">
        <v>13422.8</v>
      </c>
      <c r="E12" s="432">
        <v>352</v>
      </c>
      <c r="F12" s="433">
        <v>1014.7</v>
      </c>
    </row>
    <row r="13" spans="1:256" ht="13.5">
      <c r="A13" s="442">
        <v>2014</v>
      </c>
      <c r="B13" s="432">
        <v>41408.6</v>
      </c>
      <c r="C13" s="432">
        <v>26123.1</v>
      </c>
      <c r="D13" s="432">
        <v>13909.9</v>
      </c>
      <c r="E13" s="432">
        <v>384</v>
      </c>
      <c r="F13" s="433">
        <v>991.6</v>
      </c>
    </row>
    <row r="14" spans="1:256" ht="13.5">
      <c r="A14" s="442">
        <v>2015</v>
      </c>
      <c r="B14" s="432">
        <v>39970.899999999994</v>
      </c>
      <c r="C14" s="432">
        <v>23758.799999999996</v>
      </c>
      <c r="D14" s="432">
        <v>14795.100000000002</v>
      </c>
      <c r="E14" s="432">
        <v>402.1</v>
      </c>
      <c r="F14" s="433">
        <v>1014.9</v>
      </c>
    </row>
    <row r="15" spans="1:256" ht="13.5">
      <c r="A15" s="442">
        <v>2016</v>
      </c>
      <c r="B15" s="432">
        <v>43162.1</v>
      </c>
      <c r="C15" s="432">
        <v>26460.199999999997</v>
      </c>
      <c r="D15" s="432">
        <v>15288.900000000001</v>
      </c>
      <c r="E15" s="432">
        <v>399.1</v>
      </c>
      <c r="F15" s="433">
        <v>1013.9</v>
      </c>
    </row>
    <row r="16" spans="1:256" ht="13.5">
      <c r="A16" s="442">
        <v>2017</v>
      </c>
      <c r="B16" s="432">
        <v>41816.599999999991</v>
      </c>
      <c r="C16" s="432">
        <v>24873.399999999998</v>
      </c>
      <c r="D16" s="432">
        <v>15534.699999999997</v>
      </c>
      <c r="E16" s="432">
        <v>394.7</v>
      </c>
      <c r="F16" s="433">
        <v>1013.8</v>
      </c>
    </row>
    <row r="17" spans="1:6" ht="13.5">
      <c r="A17" s="431">
        <v>2018</v>
      </c>
      <c r="B17" s="432">
        <v>44851.8</v>
      </c>
      <c r="C17" s="432">
        <v>27338.2</v>
      </c>
      <c r="D17" s="432">
        <v>16092.599999999999</v>
      </c>
      <c r="E17" s="432">
        <v>400.1</v>
      </c>
      <c r="F17" s="433">
        <v>1020.9</v>
      </c>
    </row>
    <row r="18" spans="1:6" ht="13.5">
      <c r="A18" s="431">
        <v>2019</v>
      </c>
      <c r="B18" s="432">
        <v>45392.3</v>
      </c>
      <c r="C18" s="432">
        <v>27454.100000000006</v>
      </c>
      <c r="D18" s="432">
        <v>16512.899999999998</v>
      </c>
      <c r="E18" s="432">
        <v>409.8</v>
      </c>
      <c r="F18" s="433">
        <v>1015.5</v>
      </c>
    </row>
    <row r="19" spans="1:6" ht="13.5">
      <c r="A19" s="431">
        <v>2020</v>
      </c>
      <c r="B19" s="432">
        <v>45100.7</v>
      </c>
      <c r="C19" s="432">
        <v>27383</v>
      </c>
      <c r="D19" s="432">
        <v>16264.5</v>
      </c>
      <c r="E19" s="432">
        <v>453</v>
      </c>
      <c r="F19" s="433">
        <v>1000.2</v>
      </c>
    </row>
    <row r="20" spans="1:6" ht="14.25" thickBot="1">
      <c r="A20" s="434" t="s">
        <v>806</v>
      </c>
      <c r="B20" s="435">
        <v>46096.1</v>
      </c>
      <c r="C20" s="435">
        <v>28084.3</v>
      </c>
      <c r="D20" s="435">
        <v>16582.2</v>
      </c>
      <c r="E20" s="435">
        <v>451.2</v>
      </c>
      <c r="F20" s="436">
        <v>978.4</v>
      </c>
    </row>
    <row r="21" spans="1:6" ht="13.5">
      <c r="A21" s="444"/>
      <c r="B21" s="445"/>
      <c r="C21" s="445"/>
      <c r="D21" s="445"/>
      <c r="E21" s="445"/>
      <c r="F21" s="445"/>
    </row>
    <row r="22" spans="1:6" ht="13.5">
      <c r="A22" s="437" t="s">
        <v>175</v>
      </c>
      <c r="B22" s="438"/>
      <c r="C22" s="438"/>
      <c r="D22" s="438"/>
      <c r="E22" s="438"/>
      <c r="F22" s="438"/>
    </row>
    <row r="23" spans="1:6">
      <c r="A23" s="15"/>
    </row>
    <row r="24" spans="1:6">
      <c r="A24" s="15"/>
    </row>
    <row r="25" spans="1:6">
      <c r="A25" s="15"/>
    </row>
    <row r="26" spans="1:6">
      <c r="A26" s="15"/>
    </row>
    <row r="27" spans="1:6">
      <c r="A27" s="15"/>
    </row>
    <row r="28" spans="1:6">
      <c r="A28" s="15"/>
    </row>
    <row r="29" spans="1:6">
      <c r="A29" s="15"/>
    </row>
    <row r="30" spans="1:6">
      <c r="A30" s="15"/>
    </row>
    <row r="31" spans="1:6">
      <c r="A31" s="15"/>
    </row>
    <row r="32" spans="1:6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  <row r="45" spans="1:1">
      <c r="A45" s="15"/>
    </row>
    <row r="46" spans="1:1">
      <c r="A46" s="15"/>
    </row>
    <row r="47" spans="1:1">
      <c r="A47" s="15"/>
    </row>
    <row r="48" spans="1:1">
      <c r="A48" s="15"/>
    </row>
    <row r="49" spans="1:1">
      <c r="A49" s="15"/>
    </row>
    <row r="50" spans="1:1">
      <c r="A50" s="15"/>
    </row>
  </sheetData>
  <mergeCells count="10">
    <mergeCell ref="A1:F1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rintOptions horizontalCentered="1"/>
  <pageMargins left="0.51" right="0.41" top="0.59055118110236227" bottom="0.98425196850393704" header="0" footer="0"/>
  <pageSetup paperSize="9" scale="7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9">
    <pageSetUpPr fitToPage="1"/>
  </sheetPr>
  <dimension ref="A1:M44"/>
  <sheetViews>
    <sheetView view="pageBreakPreview" topLeftCell="A7" zoomScale="75" zoomScaleNormal="75" zoomScaleSheetLayoutView="75" workbookViewId="0">
      <selection activeCell="A11" sqref="A11:M21"/>
    </sheetView>
  </sheetViews>
  <sheetFormatPr baseColWidth="10" defaultColWidth="11.42578125" defaultRowHeight="12.75"/>
  <cols>
    <col min="1" max="13" width="15.85546875" style="14" customWidth="1"/>
    <col min="14" max="16384" width="11.42578125" style="14"/>
  </cols>
  <sheetData>
    <row r="1" spans="1:13" ht="18.75">
      <c r="A1" s="913" t="s">
        <v>651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</row>
    <row r="2" spans="1:13" ht="13.5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</row>
    <row r="3" spans="1:13" ht="15.75">
      <c r="A3" s="915" t="s">
        <v>733</v>
      </c>
      <c r="B3" s="915"/>
      <c r="C3" s="915"/>
      <c r="D3" s="915"/>
      <c r="E3" s="915"/>
      <c r="F3" s="915"/>
      <c r="G3" s="915"/>
      <c r="H3" s="915"/>
      <c r="I3" s="915"/>
      <c r="J3" s="915"/>
      <c r="K3" s="915"/>
      <c r="L3" s="915"/>
      <c r="M3" s="915"/>
    </row>
    <row r="4" spans="1:13" ht="15.75">
      <c r="A4" s="915" t="s">
        <v>577</v>
      </c>
      <c r="B4" s="915"/>
      <c r="C4" s="915"/>
      <c r="D4" s="915"/>
      <c r="E4" s="915"/>
      <c r="F4" s="915"/>
      <c r="G4" s="915"/>
      <c r="H4" s="915"/>
      <c r="I4" s="915"/>
      <c r="J4" s="915"/>
      <c r="K4" s="915"/>
      <c r="L4" s="915"/>
      <c r="M4" s="915"/>
    </row>
    <row r="5" spans="1:13" ht="15.75">
      <c r="A5" s="915" t="s">
        <v>550</v>
      </c>
      <c r="B5" s="915"/>
      <c r="C5" s="915"/>
      <c r="D5" s="915"/>
      <c r="E5" s="915"/>
      <c r="F5" s="915"/>
      <c r="G5" s="915"/>
      <c r="H5" s="915"/>
      <c r="I5" s="915"/>
      <c r="J5" s="915"/>
      <c r="K5" s="915"/>
      <c r="L5" s="915"/>
      <c r="M5" s="915"/>
    </row>
    <row r="6" spans="1:13" ht="14.25" customHeight="1" thickBot="1"/>
    <row r="7" spans="1:13" ht="38.25" customHeight="1">
      <c r="A7" s="916" t="s">
        <v>38</v>
      </c>
      <c r="B7" s="919" t="s">
        <v>379</v>
      </c>
      <c r="C7" s="919" t="s">
        <v>380</v>
      </c>
      <c r="D7" s="919" t="s">
        <v>381</v>
      </c>
      <c r="E7" s="919" t="s">
        <v>179</v>
      </c>
      <c r="F7" s="919" t="s">
        <v>255</v>
      </c>
      <c r="G7" s="919" t="s">
        <v>382</v>
      </c>
      <c r="H7" s="919" t="s">
        <v>180</v>
      </c>
      <c r="I7" s="919" t="s">
        <v>576</v>
      </c>
      <c r="J7" s="919" t="s">
        <v>256</v>
      </c>
      <c r="K7" s="919" t="s">
        <v>383</v>
      </c>
      <c r="L7" s="919" t="s">
        <v>575</v>
      </c>
      <c r="M7" s="922" t="s">
        <v>574</v>
      </c>
    </row>
    <row r="8" spans="1:13" ht="21.75" customHeight="1">
      <c r="A8" s="917"/>
      <c r="B8" s="920"/>
      <c r="C8" s="920"/>
      <c r="D8" s="920"/>
      <c r="E8" s="920"/>
      <c r="F8" s="920"/>
      <c r="G8" s="920"/>
      <c r="H8" s="920"/>
      <c r="I8" s="920"/>
      <c r="J8" s="920"/>
      <c r="K8" s="920"/>
      <c r="L8" s="920"/>
      <c r="M8" s="923"/>
    </row>
    <row r="9" spans="1:13">
      <c r="A9" s="917"/>
      <c r="B9" s="920"/>
      <c r="C9" s="920"/>
      <c r="D9" s="920"/>
      <c r="E9" s="920"/>
      <c r="F9" s="920"/>
      <c r="G9" s="920"/>
      <c r="H9" s="920"/>
      <c r="I9" s="920"/>
      <c r="J9" s="920"/>
      <c r="K9" s="920"/>
      <c r="L9" s="920"/>
      <c r="M9" s="923"/>
    </row>
    <row r="10" spans="1:13" ht="13.5" thickBot="1">
      <c r="A10" s="918"/>
      <c r="B10" s="921"/>
      <c r="C10" s="921"/>
      <c r="D10" s="921"/>
      <c r="E10" s="921"/>
      <c r="F10" s="921"/>
      <c r="G10" s="921"/>
      <c r="H10" s="921"/>
      <c r="I10" s="921"/>
      <c r="J10" s="921"/>
      <c r="K10" s="921"/>
      <c r="L10" s="921"/>
      <c r="M10" s="924"/>
    </row>
    <row r="11" spans="1:13" ht="21" customHeight="1">
      <c r="A11" s="428">
        <v>2012</v>
      </c>
      <c r="B11" s="429">
        <v>20625.099999999999</v>
      </c>
      <c r="C11" s="429">
        <v>799.1</v>
      </c>
      <c r="D11" s="429">
        <v>1942.3</v>
      </c>
      <c r="E11" s="429">
        <v>1760.7</v>
      </c>
      <c r="F11" s="429">
        <v>744.2</v>
      </c>
      <c r="G11" s="429">
        <v>541.70000000000005</v>
      </c>
      <c r="H11" s="429">
        <v>10588.1</v>
      </c>
      <c r="I11" s="429">
        <v>1464.4</v>
      </c>
      <c r="J11" s="429">
        <v>512</v>
      </c>
      <c r="K11" s="429">
        <v>442.6</v>
      </c>
      <c r="L11" s="429">
        <v>293</v>
      </c>
      <c r="M11" s="430">
        <v>1537</v>
      </c>
    </row>
    <row r="12" spans="1:13" ht="13.5">
      <c r="A12" s="431">
        <v>2013</v>
      </c>
      <c r="B12" s="432">
        <v>21445.200000000001</v>
      </c>
      <c r="C12" s="432">
        <v>867.1</v>
      </c>
      <c r="D12" s="432">
        <v>1978.4</v>
      </c>
      <c r="E12" s="432">
        <v>1952.1</v>
      </c>
      <c r="F12" s="432">
        <v>857.4</v>
      </c>
      <c r="G12" s="432">
        <v>545</v>
      </c>
      <c r="H12" s="432">
        <v>10733.3</v>
      </c>
      <c r="I12" s="432">
        <v>1533.6</v>
      </c>
      <c r="J12" s="432">
        <v>515.4</v>
      </c>
      <c r="K12" s="432">
        <v>468.7</v>
      </c>
      <c r="L12" s="432">
        <v>305</v>
      </c>
      <c r="M12" s="433">
        <v>1689.2</v>
      </c>
    </row>
    <row r="13" spans="1:13" ht="13.5">
      <c r="A13" s="431">
        <v>2014</v>
      </c>
      <c r="B13" s="432">
        <v>21097.4</v>
      </c>
      <c r="C13" s="432">
        <v>903.6</v>
      </c>
      <c r="D13" s="432">
        <v>1972.1</v>
      </c>
      <c r="E13" s="432">
        <v>1984.3</v>
      </c>
      <c r="F13" s="432">
        <v>975.8</v>
      </c>
      <c r="G13" s="432">
        <v>564.6</v>
      </c>
      <c r="H13" s="432">
        <v>10132.6</v>
      </c>
      <c r="I13" s="432">
        <v>1144.3</v>
      </c>
      <c r="J13" s="432">
        <v>518.9</v>
      </c>
      <c r="K13" s="432">
        <v>520.20000000000005</v>
      </c>
      <c r="L13" s="432">
        <v>295</v>
      </c>
      <c r="M13" s="433">
        <v>2086</v>
      </c>
    </row>
    <row r="14" spans="1:13" ht="13.5">
      <c r="A14" s="431">
        <v>2015</v>
      </c>
      <c r="B14" s="432">
        <v>21104.100000000002</v>
      </c>
      <c r="C14" s="432">
        <v>916.4</v>
      </c>
      <c r="D14" s="432">
        <v>1917.1</v>
      </c>
      <c r="E14" s="432">
        <v>2004.8</v>
      </c>
      <c r="F14" s="432">
        <v>1036.3</v>
      </c>
      <c r="G14" s="432">
        <v>571.20000000000005</v>
      </c>
      <c r="H14" s="432">
        <v>10155</v>
      </c>
      <c r="I14" s="432">
        <v>1104.7</v>
      </c>
      <c r="J14" s="432">
        <v>516.5</v>
      </c>
      <c r="K14" s="432">
        <v>514.9</v>
      </c>
      <c r="L14" s="432">
        <v>335</v>
      </c>
      <c r="M14" s="433">
        <v>2032.2</v>
      </c>
    </row>
    <row r="15" spans="1:13" ht="13.5">
      <c r="A15" s="431">
        <v>2016</v>
      </c>
      <c r="B15" s="432">
        <v>21083.600000000002</v>
      </c>
      <c r="C15" s="432">
        <v>936.2</v>
      </c>
      <c r="D15" s="432">
        <v>1728.1</v>
      </c>
      <c r="E15" s="432">
        <v>1749.8</v>
      </c>
      <c r="F15" s="432">
        <v>1086.9000000000001</v>
      </c>
      <c r="G15" s="432">
        <v>578.79999999999995</v>
      </c>
      <c r="H15" s="432">
        <v>10470.799999999999</v>
      </c>
      <c r="I15" s="432">
        <v>1090.4000000000001</v>
      </c>
      <c r="J15" s="432">
        <v>507.7</v>
      </c>
      <c r="K15" s="432">
        <v>503.7</v>
      </c>
      <c r="L15" s="432">
        <v>329</v>
      </c>
      <c r="M15" s="433">
        <v>2102.1999999999998</v>
      </c>
    </row>
    <row r="16" spans="1:13" ht="13.5">
      <c r="A16" s="431">
        <v>2017</v>
      </c>
      <c r="B16" s="432">
        <v>21794.5</v>
      </c>
      <c r="C16" s="432">
        <v>986</v>
      </c>
      <c r="D16" s="432">
        <v>1864.9</v>
      </c>
      <c r="E16" s="432">
        <v>1760.2</v>
      </c>
      <c r="F16" s="432">
        <v>1110.7</v>
      </c>
      <c r="G16" s="432">
        <v>592.6</v>
      </c>
      <c r="H16" s="432">
        <v>10928.6</v>
      </c>
      <c r="I16" s="432">
        <v>1090.9000000000001</v>
      </c>
      <c r="J16" s="432">
        <v>517</v>
      </c>
      <c r="K16" s="432">
        <v>506.1</v>
      </c>
      <c r="L16" s="432">
        <v>299</v>
      </c>
      <c r="M16" s="433">
        <v>2138.5</v>
      </c>
    </row>
    <row r="17" spans="1:13" ht="13.5">
      <c r="A17" s="431">
        <v>2018</v>
      </c>
      <c r="B17" s="432">
        <v>23401.500000000004</v>
      </c>
      <c r="C17" s="432">
        <v>1037.3</v>
      </c>
      <c r="D17" s="432">
        <v>2074</v>
      </c>
      <c r="E17" s="432">
        <v>1767.4</v>
      </c>
      <c r="F17" s="432">
        <v>1145.3</v>
      </c>
      <c r="G17" s="432">
        <v>606.6</v>
      </c>
      <c r="H17" s="432">
        <v>12095.5</v>
      </c>
      <c r="I17" s="432">
        <v>1104.9000000000001</v>
      </c>
      <c r="J17" s="432">
        <v>526.4</v>
      </c>
      <c r="K17" s="432">
        <v>528.6</v>
      </c>
      <c r="L17" s="432">
        <v>306</v>
      </c>
      <c r="M17" s="433">
        <v>2209.5</v>
      </c>
    </row>
    <row r="18" spans="1:13" ht="13.5">
      <c r="A18" s="431">
        <v>2019</v>
      </c>
      <c r="B18" s="432">
        <v>23844.5</v>
      </c>
      <c r="C18" s="432">
        <v>1129.5999999999999</v>
      </c>
      <c r="D18" s="432">
        <v>2108.6</v>
      </c>
      <c r="E18" s="432">
        <v>1828</v>
      </c>
      <c r="F18" s="432">
        <v>1195.4000000000001</v>
      </c>
      <c r="G18" s="432">
        <v>623.4</v>
      </c>
      <c r="H18" s="432">
        <v>12231.7</v>
      </c>
      <c r="I18" s="432">
        <v>1137</v>
      </c>
      <c r="J18" s="432">
        <v>538</v>
      </c>
      <c r="K18" s="432">
        <v>558</v>
      </c>
      <c r="L18" s="432">
        <v>287</v>
      </c>
      <c r="M18" s="433">
        <v>2207.8000000000002</v>
      </c>
    </row>
    <row r="19" spans="1:13" ht="13.5">
      <c r="A19" s="431">
        <v>2020</v>
      </c>
      <c r="B19" s="432">
        <v>23945.800000000003</v>
      </c>
      <c r="C19" s="432">
        <v>1183.7</v>
      </c>
      <c r="D19" s="432">
        <v>1754.4</v>
      </c>
      <c r="E19" s="432">
        <v>1766.3</v>
      </c>
      <c r="F19" s="432">
        <v>1283.7</v>
      </c>
      <c r="G19" s="432">
        <v>633.79999999999995</v>
      </c>
      <c r="H19" s="432">
        <v>12494.2</v>
      </c>
      <c r="I19" s="432">
        <v>1169.8</v>
      </c>
      <c r="J19" s="432">
        <v>529.70000000000005</v>
      </c>
      <c r="K19" s="432">
        <v>609.9</v>
      </c>
      <c r="L19" s="432">
        <v>332</v>
      </c>
      <c r="M19" s="433">
        <v>2188.3000000000002</v>
      </c>
    </row>
    <row r="20" spans="1:13" ht="13.5">
      <c r="A20" s="431" t="s">
        <v>806</v>
      </c>
      <c r="B20" s="432">
        <v>27132.799999999999</v>
      </c>
      <c r="C20" s="432">
        <v>1208.5999999999999</v>
      </c>
      <c r="D20" s="432">
        <v>2385.1</v>
      </c>
      <c r="E20" s="432">
        <v>2217.9</v>
      </c>
      <c r="F20" s="432">
        <v>1361</v>
      </c>
      <c r="G20" s="432">
        <v>635.20000000000005</v>
      </c>
      <c r="H20" s="432">
        <v>14263.5</v>
      </c>
      <c r="I20" s="432">
        <v>1207.4000000000001</v>
      </c>
      <c r="J20" s="432">
        <v>562.29999999999995</v>
      </c>
      <c r="K20" s="432">
        <v>680.6</v>
      </c>
      <c r="L20" s="432">
        <v>274</v>
      </c>
      <c r="M20" s="433">
        <v>2337.1999999999998</v>
      </c>
    </row>
    <row r="21" spans="1:13" ht="14.25" thickBot="1">
      <c r="A21" s="434" t="s">
        <v>807</v>
      </c>
      <c r="B21" s="435">
        <v>34872.000000000007</v>
      </c>
      <c r="C21" s="435">
        <v>1241.8</v>
      </c>
      <c r="D21" s="435">
        <v>3564.1</v>
      </c>
      <c r="E21" s="435">
        <v>3432.7</v>
      </c>
      <c r="F21" s="435">
        <v>1690.1</v>
      </c>
      <c r="G21" s="435">
        <v>637.70000000000005</v>
      </c>
      <c r="H21" s="435">
        <v>18976.5</v>
      </c>
      <c r="I21" s="435">
        <v>1269.9000000000001</v>
      </c>
      <c r="J21" s="435">
        <v>638.9</v>
      </c>
      <c r="K21" s="435">
        <v>784</v>
      </c>
      <c r="L21" s="435">
        <v>278.39999999999998</v>
      </c>
      <c r="M21" s="436">
        <v>2357.9</v>
      </c>
    </row>
    <row r="22" spans="1:13" ht="22.5" customHeight="1">
      <c r="A22" s="437" t="s">
        <v>175</v>
      </c>
      <c r="B22" s="438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</row>
    <row r="23" spans="1:13" ht="13.5">
      <c r="A23" s="437" t="s">
        <v>176</v>
      </c>
      <c r="B23" s="438"/>
      <c r="C23" s="438"/>
      <c r="D23" s="438"/>
      <c r="E23" s="438"/>
      <c r="F23" s="438"/>
      <c r="G23" s="438"/>
      <c r="H23" s="438"/>
      <c r="I23" s="438"/>
      <c r="J23" s="438"/>
      <c r="K23" s="438"/>
      <c r="L23" s="438"/>
      <c r="M23" s="438"/>
    </row>
    <row r="24" spans="1:13" ht="13.5">
      <c r="A24" s="379" t="s">
        <v>557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</row>
    <row r="25" spans="1:13" ht="13.5">
      <c r="A25" s="446" t="s">
        <v>558</v>
      </c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</row>
    <row r="27" spans="1:13">
      <c r="A27" s="15"/>
    </row>
    <row r="28" spans="1:13">
      <c r="A28" s="15"/>
    </row>
    <row r="29" spans="1:13">
      <c r="A29" s="15"/>
    </row>
    <row r="30" spans="1:13">
      <c r="A30" s="15"/>
    </row>
    <row r="31" spans="1:13">
      <c r="A31" s="15"/>
    </row>
    <row r="32" spans="1:13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</sheetData>
  <mergeCells count="17">
    <mergeCell ref="I7:I10"/>
    <mergeCell ref="J7:J10"/>
    <mergeCell ref="K7:K10"/>
    <mergeCell ref="L7:L10"/>
    <mergeCell ref="A1:M1"/>
    <mergeCell ref="A3:M3"/>
    <mergeCell ref="A4:M4"/>
    <mergeCell ref="A5:M5"/>
    <mergeCell ref="A7:A10"/>
    <mergeCell ref="B7:B10"/>
    <mergeCell ref="C7:C10"/>
    <mergeCell ref="D7:D10"/>
    <mergeCell ref="E7:E10"/>
    <mergeCell ref="F7:F10"/>
    <mergeCell ref="M7:M10"/>
    <mergeCell ref="G7:G10"/>
    <mergeCell ref="H7:H10"/>
  </mergeCells>
  <printOptions horizontalCentered="1"/>
  <pageMargins left="0.78740157480314965" right="0.34" top="0.59055118110236227" bottom="0.98425196850393704" header="0" footer="0"/>
  <pageSetup paperSize="9" scale="63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0">
    <pageSetUpPr fitToPage="1"/>
  </sheetPr>
  <dimension ref="A1:N54"/>
  <sheetViews>
    <sheetView view="pageBreakPreview" topLeftCell="A6" zoomScale="75" zoomScaleNormal="75" zoomScaleSheetLayoutView="75" workbookViewId="0">
      <selection activeCell="A10" sqref="A10:M20"/>
    </sheetView>
  </sheetViews>
  <sheetFormatPr baseColWidth="10" defaultColWidth="11.42578125" defaultRowHeight="12.75"/>
  <cols>
    <col min="1" max="1" width="19.42578125" style="14" customWidth="1"/>
    <col min="2" max="13" width="15.7109375" style="14" customWidth="1"/>
    <col min="14" max="16384" width="11.42578125" style="14"/>
  </cols>
  <sheetData>
    <row r="1" spans="1:14" ht="18.75">
      <c r="A1" s="913" t="s">
        <v>651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</row>
    <row r="2" spans="1:14" ht="13.5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</row>
    <row r="3" spans="1:14" ht="15.75">
      <c r="A3" s="915" t="s">
        <v>734</v>
      </c>
      <c r="B3" s="915"/>
      <c r="C3" s="915"/>
      <c r="D3" s="915"/>
      <c r="E3" s="915"/>
      <c r="F3" s="915"/>
      <c r="G3" s="915"/>
      <c r="H3" s="915"/>
      <c r="I3" s="915"/>
      <c r="J3" s="915"/>
      <c r="K3" s="915"/>
      <c r="L3" s="915"/>
      <c r="M3" s="915"/>
    </row>
    <row r="4" spans="1:14" ht="15.75">
      <c r="A4" s="915" t="s">
        <v>376</v>
      </c>
      <c r="B4" s="915"/>
      <c r="C4" s="915"/>
      <c r="D4" s="915"/>
      <c r="E4" s="915"/>
      <c r="F4" s="915"/>
      <c r="G4" s="915"/>
      <c r="H4" s="915"/>
      <c r="I4" s="915"/>
      <c r="J4" s="915"/>
      <c r="K4" s="915"/>
      <c r="L4" s="915"/>
      <c r="M4" s="915"/>
    </row>
    <row r="5" spans="1:14" ht="14.25" customHeight="1" thickBot="1"/>
    <row r="6" spans="1:14" ht="18.75" customHeight="1">
      <c r="A6" s="916" t="s">
        <v>38</v>
      </c>
      <c r="B6" s="919" t="s">
        <v>379</v>
      </c>
      <c r="C6" s="919" t="s">
        <v>380</v>
      </c>
      <c r="D6" s="919" t="s">
        <v>381</v>
      </c>
      <c r="E6" s="919" t="s">
        <v>179</v>
      </c>
      <c r="F6" s="919" t="s">
        <v>255</v>
      </c>
      <c r="G6" s="919" t="s">
        <v>382</v>
      </c>
      <c r="H6" s="919" t="s">
        <v>180</v>
      </c>
      <c r="I6" s="919" t="s">
        <v>576</v>
      </c>
      <c r="J6" s="919" t="s">
        <v>256</v>
      </c>
      <c r="K6" s="919" t="s">
        <v>383</v>
      </c>
      <c r="L6" s="919" t="s">
        <v>575</v>
      </c>
      <c r="M6" s="922" t="s">
        <v>574</v>
      </c>
    </row>
    <row r="7" spans="1:14">
      <c r="A7" s="917"/>
      <c r="B7" s="920"/>
      <c r="C7" s="920"/>
      <c r="D7" s="920"/>
      <c r="E7" s="920"/>
      <c r="F7" s="920"/>
      <c r="G7" s="920"/>
      <c r="H7" s="920"/>
      <c r="I7" s="920"/>
      <c r="J7" s="920"/>
      <c r="K7" s="920"/>
      <c r="L7" s="920"/>
      <c r="M7" s="923"/>
    </row>
    <row r="8" spans="1:14">
      <c r="A8" s="917"/>
      <c r="B8" s="920"/>
      <c r="C8" s="920"/>
      <c r="D8" s="920"/>
      <c r="E8" s="920"/>
      <c r="F8" s="920"/>
      <c r="G8" s="920"/>
      <c r="H8" s="920"/>
      <c r="I8" s="920"/>
      <c r="J8" s="920"/>
      <c r="K8" s="920"/>
      <c r="L8" s="920"/>
      <c r="M8" s="923"/>
    </row>
    <row r="9" spans="1:14" ht="13.5" thickBot="1">
      <c r="A9" s="918"/>
      <c r="B9" s="921"/>
      <c r="C9" s="921"/>
      <c r="D9" s="921"/>
      <c r="E9" s="921"/>
      <c r="F9" s="921"/>
      <c r="G9" s="921"/>
      <c r="H9" s="921"/>
      <c r="I9" s="921"/>
      <c r="J9" s="921"/>
      <c r="K9" s="921"/>
      <c r="L9" s="921"/>
      <c r="M9" s="924"/>
    </row>
    <row r="10" spans="1:14" ht="23.45" customHeight="1">
      <c r="A10" s="428">
        <v>2012</v>
      </c>
      <c r="B10" s="429">
        <v>100</v>
      </c>
      <c r="C10" s="429">
        <v>3.874405457428086</v>
      </c>
      <c r="D10" s="429">
        <v>9.4171664622232143</v>
      </c>
      <c r="E10" s="429">
        <v>8.5366858827351155</v>
      </c>
      <c r="F10" s="429">
        <v>3.6082249298185225</v>
      </c>
      <c r="G10" s="429">
        <v>2.626411508307839</v>
      </c>
      <c r="H10" s="429">
        <v>51.335993522455659</v>
      </c>
      <c r="I10" s="429">
        <v>7.1000867874580011</v>
      </c>
      <c r="J10" s="429">
        <v>2.4824122064862717</v>
      </c>
      <c r="K10" s="429">
        <v>2.1459289894352027</v>
      </c>
      <c r="L10" s="429">
        <v>1.4205991728524954</v>
      </c>
      <c r="M10" s="430">
        <v>7.4520850807996091</v>
      </c>
      <c r="N10" s="75"/>
    </row>
    <row r="11" spans="1:14" ht="13.5">
      <c r="A11" s="431">
        <v>2013</v>
      </c>
      <c r="B11" s="432">
        <v>100</v>
      </c>
      <c r="C11" s="432">
        <v>4.0433290433290434</v>
      </c>
      <c r="D11" s="432">
        <v>9.225374442765748</v>
      </c>
      <c r="E11" s="432">
        <v>9.1027362766493187</v>
      </c>
      <c r="F11" s="432">
        <v>3.9980974763583457</v>
      </c>
      <c r="G11" s="432">
        <v>2.5413612370134109</v>
      </c>
      <c r="H11" s="432">
        <v>50.049894615112002</v>
      </c>
      <c r="I11" s="432">
        <v>7.1512506295114981</v>
      </c>
      <c r="J11" s="432">
        <v>2.4033350120306642</v>
      </c>
      <c r="K11" s="432">
        <v>2.1855706638315335</v>
      </c>
      <c r="L11" s="432">
        <v>1.4222296830992482</v>
      </c>
      <c r="M11" s="433">
        <v>7.8768209202991812</v>
      </c>
      <c r="N11" s="75"/>
    </row>
    <row r="12" spans="1:14" ht="13.5">
      <c r="A12" s="431">
        <v>2014</v>
      </c>
      <c r="B12" s="432">
        <v>100</v>
      </c>
      <c r="C12" s="432">
        <v>4.2829922170504426</v>
      </c>
      <c r="D12" s="432">
        <v>9.3475973342686771</v>
      </c>
      <c r="E12" s="432">
        <v>9.4054243650876401</v>
      </c>
      <c r="F12" s="432">
        <v>4.6252144814052913</v>
      </c>
      <c r="G12" s="432">
        <v>2.6761591475726867</v>
      </c>
      <c r="H12" s="432">
        <v>48.027719055428634</v>
      </c>
      <c r="I12" s="432">
        <v>5.4238910955852369</v>
      </c>
      <c r="J12" s="432">
        <v>2.4595447780295201</v>
      </c>
      <c r="K12" s="432">
        <v>2.4657066747561309</v>
      </c>
      <c r="L12" s="432">
        <v>1.3982765648847726</v>
      </c>
      <c r="M12" s="433">
        <v>9.887474285930967</v>
      </c>
      <c r="N12" s="75"/>
    </row>
    <row r="13" spans="1:14" ht="13.5">
      <c r="A13" s="431">
        <v>2015</v>
      </c>
      <c r="B13" s="432">
        <v>100</v>
      </c>
      <c r="C13" s="432">
        <v>4.3422842007003375</v>
      </c>
      <c r="D13" s="432">
        <v>9.0840168498064333</v>
      </c>
      <c r="E13" s="432">
        <v>9.4995759117896519</v>
      </c>
      <c r="F13" s="432">
        <v>4.9104202500935825</v>
      </c>
      <c r="G13" s="432">
        <v>2.7065830810126941</v>
      </c>
      <c r="H13" s="432">
        <v>48.118612023256141</v>
      </c>
      <c r="I13" s="432">
        <v>5.2345278879459434</v>
      </c>
      <c r="J13" s="432">
        <v>2.4473917390459672</v>
      </c>
      <c r="K13" s="432">
        <v>2.4398102738330465</v>
      </c>
      <c r="L13" s="432">
        <v>1.587369278955274</v>
      </c>
      <c r="M13" s="433">
        <v>9.6294085035609189</v>
      </c>
      <c r="N13" s="75"/>
    </row>
    <row r="14" spans="1:14" ht="13.5">
      <c r="A14" s="431">
        <v>2016</v>
      </c>
      <c r="B14" s="432">
        <v>100</v>
      </c>
      <c r="C14" s="432">
        <v>4.4404181449088389</v>
      </c>
      <c r="D14" s="432">
        <v>8.1964180690204689</v>
      </c>
      <c r="E14" s="432">
        <v>8.2993416684057735</v>
      </c>
      <c r="F14" s="432">
        <v>5.1551917129901907</v>
      </c>
      <c r="G14" s="432">
        <v>2.7452617200098652</v>
      </c>
      <c r="H14" s="432">
        <v>49.663245366066505</v>
      </c>
      <c r="I14" s="432">
        <v>5.1717922935362077</v>
      </c>
      <c r="J14" s="432">
        <v>2.4080327837750666</v>
      </c>
      <c r="K14" s="432">
        <v>2.3890606917224759</v>
      </c>
      <c r="L14" s="432">
        <v>1.56045457132558</v>
      </c>
      <c r="M14" s="433">
        <v>9.9707829782390078</v>
      </c>
      <c r="N14" s="75"/>
    </row>
    <row r="15" spans="1:14" ht="13.5">
      <c r="A15" s="431">
        <v>2017</v>
      </c>
      <c r="B15" s="432">
        <v>100</v>
      </c>
      <c r="C15" s="432">
        <v>4.5240771754341695</v>
      </c>
      <c r="D15" s="432">
        <v>8.556745968019456</v>
      </c>
      <c r="E15" s="432">
        <v>8.0763495377274097</v>
      </c>
      <c r="F15" s="432">
        <v>5.096239877033196</v>
      </c>
      <c r="G15" s="432">
        <v>2.7190346188258507</v>
      </c>
      <c r="H15" s="432">
        <v>50.1438436302737</v>
      </c>
      <c r="I15" s="432">
        <v>5.0053912684392854</v>
      </c>
      <c r="J15" s="432">
        <v>2.3721581132854617</v>
      </c>
      <c r="K15" s="432">
        <v>2.3221454954231575</v>
      </c>
      <c r="L15" s="432">
        <v>1.3719057560393677</v>
      </c>
      <c r="M15" s="433">
        <v>9.8121085594989577</v>
      </c>
      <c r="N15" s="75"/>
    </row>
    <row r="16" spans="1:14" ht="13.5">
      <c r="A16" s="431">
        <v>2018</v>
      </c>
      <c r="B16" s="432">
        <v>100</v>
      </c>
      <c r="C16" s="432">
        <v>4.4326218404803104</v>
      </c>
      <c r="D16" s="432">
        <v>8.8626797427515314</v>
      </c>
      <c r="E16" s="432">
        <v>7.5525073179069713</v>
      </c>
      <c r="F16" s="432">
        <v>4.8941307181163598</v>
      </c>
      <c r="G16" s="432">
        <v>2.5921415293891412</v>
      </c>
      <c r="H16" s="432">
        <v>51.686857680063234</v>
      </c>
      <c r="I16" s="432">
        <v>4.7214922120376892</v>
      </c>
      <c r="J16" s="432">
        <v>2.2494284554408899</v>
      </c>
      <c r="K16" s="432">
        <v>2.2588295622075507</v>
      </c>
      <c r="L16" s="432">
        <v>1.3076084866354718</v>
      </c>
      <c r="M16" s="433">
        <v>9.4417024549708337</v>
      </c>
      <c r="N16" s="75"/>
    </row>
    <row r="17" spans="1:14" ht="13.5">
      <c r="A17" s="431">
        <v>2019</v>
      </c>
      <c r="B17" s="432">
        <v>100</v>
      </c>
      <c r="C17" s="432">
        <v>4.7373608169598853</v>
      </c>
      <c r="D17" s="432">
        <v>8.8431294428484541</v>
      </c>
      <c r="E17" s="432">
        <v>7.6663381492587392</v>
      </c>
      <c r="F17" s="432">
        <v>5.0133154396191992</v>
      </c>
      <c r="G17" s="432">
        <v>2.6144393885382375</v>
      </c>
      <c r="H17" s="432">
        <v>51.2977835559563</v>
      </c>
      <c r="I17" s="432">
        <v>4.7683952274109336</v>
      </c>
      <c r="J17" s="432">
        <v>2.25628551657615</v>
      </c>
      <c r="K17" s="432">
        <v>2.3401623015789803</v>
      </c>
      <c r="L17" s="432">
        <v>1.2036318647906226</v>
      </c>
      <c r="M17" s="433">
        <v>9.2591582964624966</v>
      </c>
      <c r="N17" s="75"/>
    </row>
    <row r="18" spans="1:14" ht="13.5">
      <c r="A18" s="431">
        <v>2020</v>
      </c>
      <c r="B18" s="432">
        <v>100</v>
      </c>
      <c r="C18" s="432">
        <v>4.9432468324299039</v>
      </c>
      <c r="D18" s="432">
        <v>7.3265457825589451</v>
      </c>
      <c r="E18" s="432">
        <v>7.3762413450375419</v>
      </c>
      <c r="F18" s="432">
        <v>5.3608566011576135</v>
      </c>
      <c r="G18" s="432">
        <v>2.646810714196226</v>
      </c>
      <c r="H18" s="432">
        <v>52.176999724377552</v>
      </c>
      <c r="I18" s="432">
        <v>4.885199074576752</v>
      </c>
      <c r="J18" s="432">
        <v>2.2120789449506804</v>
      </c>
      <c r="K18" s="432">
        <v>2.5470019794703034</v>
      </c>
      <c r="L18" s="432">
        <v>1.3864644321759974</v>
      </c>
      <c r="M18" s="433">
        <v>9.1385545690684804</v>
      </c>
      <c r="N18" s="75"/>
    </row>
    <row r="19" spans="1:14" ht="13.5">
      <c r="A19" s="431" t="s">
        <v>806</v>
      </c>
      <c r="B19" s="432">
        <v>100</v>
      </c>
      <c r="C19" s="432">
        <v>4.4543873098242717</v>
      </c>
      <c r="D19" s="432">
        <v>8.7904676258992804</v>
      </c>
      <c r="E19" s="432">
        <v>8.1742392970869222</v>
      </c>
      <c r="F19" s="432">
        <v>5.0160691119235761</v>
      </c>
      <c r="G19" s="432">
        <v>2.3410779573062865</v>
      </c>
      <c r="H19" s="432">
        <v>52.569215119707515</v>
      </c>
      <c r="I19" s="432">
        <v>4.449964618469159</v>
      </c>
      <c r="J19" s="432">
        <v>2.0723994574831939</v>
      </c>
      <c r="K19" s="432">
        <v>2.5084031135747145</v>
      </c>
      <c r="L19" s="432">
        <v>1.0098478594173841</v>
      </c>
      <c r="M19" s="433">
        <v>8.6139285293076995</v>
      </c>
      <c r="N19" s="75"/>
    </row>
    <row r="20" spans="1:14" ht="14.25" thickBot="1">
      <c r="A20" s="434" t="s">
        <v>807</v>
      </c>
      <c r="B20" s="435">
        <v>100</v>
      </c>
      <c r="C20" s="435">
        <v>3.5610231704519379</v>
      </c>
      <c r="D20" s="435">
        <v>10.220520761642577</v>
      </c>
      <c r="E20" s="435">
        <v>9.8437141546226172</v>
      </c>
      <c r="F20" s="435">
        <v>4.8465817848130293</v>
      </c>
      <c r="G20" s="435">
        <v>1.8286877724248678</v>
      </c>
      <c r="H20" s="435">
        <v>54.417584308327584</v>
      </c>
      <c r="I20" s="435">
        <v>3.641603578802477</v>
      </c>
      <c r="J20" s="435">
        <v>1.8321289286533604</v>
      </c>
      <c r="K20" s="435">
        <v>2.2482220692819448</v>
      </c>
      <c r="L20" s="435">
        <v>0.7983482450103232</v>
      </c>
      <c r="M20" s="436">
        <v>6.7615852259692577</v>
      </c>
      <c r="N20" s="75"/>
    </row>
    <row r="21" spans="1:14" ht="22.5" customHeight="1">
      <c r="A21" s="437" t="s">
        <v>178</v>
      </c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47"/>
      <c r="M21" s="447"/>
    </row>
    <row r="22" spans="1:14" ht="13.5">
      <c r="A22" s="437" t="s">
        <v>176</v>
      </c>
      <c r="B22" s="438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</row>
    <row r="23" spans="1:14" ht="13.5">
      <c r="A23" s="379" t="s">
        <v>557</v>
      </c>
      <c r="B23" s="438"/>
      <c r="C23" s="438"/>
      <c r="D23" s="438"/>
      <c r="E23" s="438"/>
      <c r="F23" s="438"/>
      <c r="G23" s="438"/>
      <c r="H23" s="438"/>
      <c r="I23" s="438"/>
      <c r="J23" s="438"/>
      <c r="K23" s="438"/>
      <c r="L23" s="438"/>
      <c r="M23" s="438"/>
    </row>
    <row r="24" spans="1:14" ht="13.5">
      <c r="A24" s="446" t="s">
        <v>558</v>
      </c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</row>
    <row r="26" spans="1:14">
      <c r="A26" s="15"/>
    </row>
    <row r="27" spans="1:14">
      <c r="A27" s="15"/>
    </row>
    <row r="28" spans="1:14">
      <c r="A28" s="15"/>
    </row>
    <row r="29" spans="1:14">
      <c r="A29" s="15"/>
    </row>
    <row r="30" spans="1:14">
      <c r="A30" s="15"/>
    </row>
    <row r="31" spans="1:14">
      <c r="A31" s="15"/>
    </row>
    <row r="32" spans="1:14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  <row r="45" spans="1:1">
      <c r="A45" s="15"/>
    </row>
    <row r="46" spans="1:1">
      <c r="A46" s="15"/>
    </row>
    <row r="47" spans="1:1">
      <c r="A47" s="15"/>
    </row>
    <row r="48" spans="1:1">
      <c r="A48" s="15"/>
    </row>
    <row r="49" spans="1:1">
      <c r="A49" s="15"/>
    </row>
    <row r="50" spans="1:1">
      <c r="A50" s="15"/>
    </row>
    <row r="51" spans="1:1">
      <c r="A51" s="15"/>
    </row>
    <row r="52" spans="1:1">
      <c r="A52" s="15"/>
    </row>
    <row r="53" spans="1:1">
      <c r="A53" s="15"/>
    </row>
    <row r="54" spans="1:1">
      <c r="A54" s="15"/>
    </row>
  </sheetData>
  <mergeCells count="16">
    <mergeCell ref="L6:L9"/>
    <mergeCell ref="M6:M9"/>
    <mergeCell ref="A1:M1"/>
    <mergeCell ref="A3:M3"/>
    <mergeCell ref="A4:M4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</mergeCells>
  <printOptions horizontalCentered="1"/>
  <pageMargins left="0.78740157480314965" right="0.42" top="0.59055118110236227" bottom="0.98425196850393704" header="0" footer="0"/>
  <pageSetup paperSize="9" scale="62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1">
    <pageSetUpPr fitToPage="1"/>
  </sheetPr>
  <dimension ref="A1:M78"/>
  <sheetViews>
    <sheetView view="pageBreakPreview" zoomScale="75" zoomScaleNormal="75" zoomScaleSheetLayoutView="75" workbookViewId="0">
      <selection activeCell="A11" sqref="A11:M20"/>
    </sheetView>
  </sheetViews>
  <sheetFormatPr baseColWidth="10" defaultColWidth="11.42578125" defaultRowHeight="12.75"/>
  <cols>
    <col min="1" max="13" width="17.28515625" style="14" customWidth="1"/>
    <col min="14" max="16384" width="11.42578125" style="14"/>
  </cols>
  <sheetData>
    <row r="1" spans="1:13" ht="18.75">
      <c r="A1" s="913" t="s">
        <v>651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</row>
    <row r="2" spans="1:13" ht="13.5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</row>
    <row r="3" spans="1:13" ht="15.75">
      <c r="A3" s="915" t="s">
        <v>735</v>
      </c>
      <c r="B3" s="915"/>
      <c r="C3" s="915"/>
      <c r="D3" s="915"/>
      <c r="E3" s="915"/>
      <c r="F3" s="915"/>
      <c r="G3" s="915"/>
      <c r="H3" s="915"/>
      <c r="I3" s="915"/>
      <c r="J3" s="915"/>
      <c r="K3" s="915"/>
      <c r="L3" s="915"/>
      <c r="M3" s="915"/>
    </row>
    <row r="4" spans="1:13" ht="15.75">
      <c r="A4" s="915" t="s">
        <v>551</v>
      </c>
      <c r="B4" s="915"/>
      <c r="C4" s="915"/>
      <c r="D4" s="915"/>
      <c r="E4" s="915"/>
      <c r="F4" s="915"/>
      <c r="G4" s="915"/>
      <c r="H4" s="915"/>
      <c r="I4" s="915"/>
      <c r="J4" s="915"/>
      <c r="K4" s="915"/>
      <c r="L4" s="915"/>
      <c r="M4" s="915"/>
    </row>
    <row r="5" spans="1:13" ht="15.75">
      <c r="A5" s="915" t="s">
        <v>550</v>
      </c>
      <c r="B5" s="915"/>
      <c r="C5" s="915"/>
      <c r="D5" s="915"/>
      <c r="E5" s="915"/>
      <c r="F5" s="915"/>
      <c r="G5" s="915"/>
      <c r="H5" s="915"/>
      <c r="I5" s="915"/>
      <c r="J5" s="915"/>
      <c r="K5" s="915"/>
      <c r="L5" s="915"/>
      <c r="M5" s="915"/>
    </row>
    <row r="6" spans="1:13" ht="14.25" customHeight="1" thickBot="1"/>
    <row r="7" spans="1:13" ht="12.75" customHeight="1">
      <c r="A7" s="916" t="s">
        <v>38</v>
      </c>
      <c r="B7" s="919" t="s">
        <v>379</v>
      </c>
      <c r="C7" s="919" t="s">
        <v>380</v>
      </c>
      <c r="D7" s="919" t="s">
        <v>381</v>
      </c>
      <c r="E7" s="919" t="s">
        <v>179</v>
      </c>
      <c r="F7" s="919" t="s">
        <v>255</v>
      </c>
      <c r="G7" s="919" t="s">
        <v>382</v>
      </c>
      <c r="H7" s="919" t="s">
        <v>180</v>
      </c>
      <c r="I7" s="919" t="s">
        <v>576</v>
      </c>
      <c r="J7" s="919" t="s">
        <v>256</v>
      </c>
      <c r="K7" s="919" t="s">
        <v>383</v>
      </c>
      <c r="L7" s="919" t="s">
        <v>575</v>
      </c>
      <c r="M7" s="922" t="s">
        <v>574</v>
      </c>
    </row>
    <row r="8" spans="1:13">
      <c r="A8" s="917"/>
      <c r="B8" s="920"/>
      <c r="C8" s="920"/>
      <c r="D8" s="920"/>
      <c r="E8" s="920"/>
      <c r="F8" s="920"/>
      <c r="G8" s="920"/>
      <c r="H8" s="920"/>
      <c r="I8" s="920"/>
      <c r="J8" s="920"/>
      <c r="K8" s="920"/>
      <c r="L8" s="920"/>
      <c r="M8" s="923"/>
    </row>
    <row r="9" spans="1:13">
      <c r="A9" s="917"/>
      <c r="B9" s="920"/>
      <c r="C9" s="920"/>
      <c r="D9" s="920"/>
      <c r="E9" s="920"/>
      <c r="F9" s="920"/>
      <c r="G9" s="920"/>
      <c r="H9" s="920"/>
      <c r="I9" s="920"/>
      <c r="J9" s="920"/>
      <c r="K9" s="920"/>
      <c r="L9" s="920"/>
      <c r="M9" s="923"/>
    </row>
    <row r="10" spans="1:13" ht="13.5" thickBot="1">
      <c r="A10" s="918"/>
      <c r="B10" s="921"/>
      <c r="C10" s="921"/>
      <c r="D10" s="921"/>
      <c r="E10" s="921"/>
      <c r="F10" s="921"/>
      <c r="G10" s="921"/>
      <c r="H10" s="921"/>
      <c r="I10" s="921"/>
      <c r="J10" s="921"/>
      <c r="K10" s="921"/>
      <c r="L10" s="921"/>
      <c r="M10" s="924"/>
    </row>
    <row r="11" spans="1:13" ht="24.6" customHeight="1">
      <c r="A11" s="428">
        <v>2012</v>
      </c>
      <c r="B11" s="429">
        <v>13669.300000000001</v>
      </c>
      <c r="C11" s="429">
        <v>671.3</v>
      </c>
      <c r="D11" s="429">
        <v>1014.1</v>
      </c>
      <c r="E11" s="429">
        <v>871.5</v>
      </c>
      <c r="F11" s="429">
        <v>566.9</v>
      </c>
      <c r="G11" s="429">
        <v>434.4</v>
      </c>
      <c r="H11" s="429">
        <v>7330.6</v>
      </c>
      <c r="I11" s="429">
        <v>1041.8</v>
      </c>
      <c r="J11" s="429">
        <v>333.4</v>
      </c>
      <c r="K11" s="429">
        <v>340.1</v>
      </c>
      <c r="L11" s="429">
        <v>186.7</v>
      </c>
      <c r="M11" s="430">
        <v>878.5</v>
      </c>
    </row>
    <row r="12" spans="1:13" ht="13.5">
      <c r="A12" s="431">
        <v>2013</v>
      </c>
      <c r="B12" s="432">
        <v>14227.699999999999</v>
      </c>
      <c r="C12" s="432">
        <v>694.9</v>
      </c>
      <c r="D12" s="432">
        <v>1037.3</v>
      </c>
      <c r="E12" s="432">
        <v>980.5</v>
      </c>
      <c r="F12" s="432">
        <v>635</v>
      </c>
      <c r="G12" s="432">
        <v>433.5</v>
      </c>
      <c r="H12" s="432">
        <v>7663.2</v>
      </c>
      <c r="I12" s="432">
        <v>1049.5</v>
      </c>
      <c r="J12" s="432">
        <v>333.6</v>
      </c>
      <c r="K12" s="432">
        <v>351.8</v>
      </c>
      <c r="L12" s="432">
        <v>194.4</v>
      </c>
      <c r="M12" s="433">
        <v>854</v>
      </c>
    </row>
    <row r="13" spans="1:13" ht="13.5">
      <c r="A13" s="431">
        <v>2014</v>
      </c>
      <c r="B13" s="432">
        <v>14550.599999999999</v>
      </c>
      <c r="C13" s="432">
        <v>748.4</v>
      </c>
      <c r="D13" s="432">
        <v>1041.5</v>
      </c>
      <c r="E13" s="432">
        <v>1034.9000000000001</v>
      </c>
      <c r="F13" s="432">
        <v>721.6</v>
      </c>
      <c r="G13" s="432">
        <v>444.7</v>
      </c>
      <c r="H13" s="432">
        <v>7877.9</v>
      </c>
      <c r="I13" s="432">
        <v>770.8</v>
      </c>
      <c r="J13" s="432">
        <v>334</v>
      </c>
      <c r="K13" s="432">
        <v>383.8</v>
      </c>
      <c r="L13" s="432">
        <v>188</v>
      </c>
      <c r="M13" s="433">
        <v>1005</v>
      </c>
    </row>
    <row r="14" spans="1:13" ht="13.5">
      <c r="A14" s="431">
        <v>2015</v>
      </c>
      <c r="B14" s="432">
        <v>14933.8</v>
      </c>
      <c r="C14" s="432">
        <v>760.2</v>
      </c>
      <c r="D14" s="432">
        <v>1053.4000000000001</v>
      </c>
      <c r="E14" s="432">
        <v>1038.0999999999999</v>
      </c>
      <c r="F14" s="432">
        <v>770.8</v>
      </c>
      <c r="G14" s="432">
        <v>454</v>
      </c>
      <c r="H14" s="432">
        <v>8115</v>
      </c>
      <c r="I14" s="432">
        <v>733.1</v>
      </c>
      <c r="J14" s="432">
        <v>334.3</v>
      </c>
      <c r="K14" s="432">
        <v>390.5</v>
      </c>
      <c r="L14" s="432">
        <v>213.5</v>
      </c>
      <c r="M14" s="433">
        <v>1070.9000000000001</v>
      </c>
    </row>
    <row r="15" spans="1:13" ht="13.5">
      <c r="A15" s="431">
        <v>2016</v>
      </c>
      <c r="B15" s="432">
        <v>15620.2</v>
      </c>
      <c r="C15" s="432">
        <v>780.2</v>
      </c>
      <c r="D15" s="432">
        <v>1074.2</v>
      </c>
      <c r="E15" s="432">
        <v>983.2</v>
      </c>
      <c r="F15" s="432">
        <v>804.9</v>
      </c>
      <c r="G15" s="432">
        <v>457.7</v>
      </c>
      <c r="H15" s="432">
        <v>8760.7999999999993</v>
      </c>
      <c r="I15" s="432">
        <v>719.9</v>
      </c>
      <c r="J15" s="432">
        <v>334.7</v>
      </c>
      <c r="K15" s="432">
        <v>387.6</v>
      </c>
      <c r="L15" s="432">
        <v>209.7</v>
      </c>
      <c r="M15" s="433">
        <v>1107.3</v>
      </c>
    </row>
    <row r="16" spans="1:13" ht="13.5">
      <c r="A16" s="431">
        <v>2017</v>
      </c>
      <c r="B16" s="432">
        <v>15898.5</v>
      </c>
      <c r="C16" s="432">
        <v>800.3</v>
      </c>
      <c r="D16" s="432">
        <v>1060.0999999999999</v>
      </c>
      <c r="E16" s="432">
        <v>1046.2</v>
      </c>
      <c r="F16" s="432">
        <v>817.9</v>
      </c>
      <c r="G16" s="432">
        <v>463.2</v>
      </c>
      <c r="H16" s="432">
        <v>9000.7000000000007</v>
      </c>
      <c r="I16" s="432">
        <v>707.3</v>
      </c>
      <c r="J16" s="432">
        <v>335</v>
      </c>
      <c r="K16" s="432">
        <v>383.3</v>
      </c>
      <c r="L16" s="432">
        <v>190.6</v>
      </c>
      <c r="M16" s="433">
        <v>1093.9000000000001</v>
      </c>
    </row>
    <row r="17" spans="1:13" ht="13.5">
      <c r="A17" s="431">
        <v>2018</v>
      </c>
      <c r="B17" s="432">
        <v>16891.099999999999</v>
      </c>
      <c r="C17" s="432">
        <v>756.8</v>
      </c>
      <c r="D17" s="432">
        <v>1046.0999999999999</v>
      </c>
      <c r="E17" s="432">
        <v>1045.9000000000001</v>
      </c>
      <c r="F17" s="432">
        <v>833.3</v>
      </c>
      <c r="G17" s="432">
        <v>469.5</v>
      </c>
      <c r="H17" s="432">
        <v>10036</v>
      </c>
      <c r="I17" s="432">
        <v>691.4</v>
      </c>
      <c r="J17" s="432">
        <v>335.5</v>
      </c>
      <c r="K17" s="432">
        <v>388.5</v>
      </c>
      <c r="L17" s="432">
        <v>195</v>
      </c>
      <c r="M17" s="433">
        <v>1093.1000000000001</v>
      </c>
    </row>
    <row r="18" spans="1:13" ht="13.5">
      <c r="A18" s="431">
        <v>2019</v>
      </c>
      <c r="B18" s="432">
        <v>16730.8</v>
      </c>
      <c r="C18" s="432">
        <v>790.6</v>
      </c>
      <c r="D18" s="432">
        <v>1093.4000000000001</v>
      </c>
      <c r="E18" s="432">
        <v>1042.2</v>
      </c>
      <c r="F18" s="432">
        <v>871.2</v>
      </c>
      <c r="G18" s="432">
        <v>477.1</v>
      </c>
      <c r="H18" s="432">
        <v>9762.6</v>
      </c>
      <c r="I18" s="432">
        <v>690.6</v>
      </c>
      <c r="J18" s="432">
        <v>335.9</v>
      </c>
      <c r="K18" s="432">
        <v>398</v>
      </c>
      <c r="L18" s="432">
        <v>182.9</v>
      </c>
      <c r="M18" s="433">
        <v>1086.3</v>
      </c>
    </row>
    <row r="19" spans="1:13" ht="13.5">
      <c r="A19" s="431">
        <v>2020</v>
      </c>
      <c r="B19" s="432">
        <v>17428.5</v>
      </c>
      <c r="C19" s="432">
        <v>804.4</v>
      </c>
      <c r="D19" s="432">
        <v>1115.7</v>
      </c>
      <c r="E19" s="432">
        <v>1067.0999999999999</v>
      </c>
      <c r="F19" s="432">
        <v>930.1</v>
      </c>
      <c r="G19" s="432">
        <v>483</v>
      </c>
      <c r="H19" s="432">
        <v>10241.6</v>
      </c>
      <c r="I19" s="432">
        <v>691.7</v>
      </c>
      <c r="J19" s="432">
        <v>336.2</v>
      </c>
      <c r="K19" s="432">
        <v>439.9</v>
      </c>
      <c r="L19" s="432">
        <v>211.6</v>
      </c>
      <c r="M19" s="433">
        <v>1107.2</v>
      </c>
    </row>
    <row r="20" spans="1:13" ht="14.25" thickBot="1">
      <c r="A20" s="434" t="s">
        <v>806</v>
      </c>
      <c r="B20" s="435">
        <v>17375.500000000004</v>
      </c>
      <c r="C20" s="435">
        <v>796.4</v>
      </c>
      <c r="D20" s="435">
        <v>1115.9000000000001</v>
      </c>
      <c r="E20" s="435">
        <v>1047.8000000000002</v>
      </c>
      <c r="F20" s="435">
        <v>946.1</v>
      </c>
      <c r="G20" s="435">
        <v>478.6</v>
      </c>
      <c r="H20" s="435">
        <v>10256.6</v>
      </c>
      <c r="I20" s="435">
        <v>695.6</v>
      </c>
      <c r="J20" s="435">
        <v>336.6</v>
      </c>
      <c r="K20" s="435">
        <v>438.2</v>
      </c>
      <c r="L20" s="435">
        <v>171.6</v>
      </c>
      <c r="M20" s="436">
        <v>1092.0999999999999</v>
      </c>
    </row>
    <row r="21" spans="1:13" ht="13.5">
      <c r="A21" s="379" t="s">
        <v>557</v>
      </c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</row>
    <row r="22" spans="1:13" ht="13.5">
      <c r="A22" s="446" t="s">
        <v>558</v>
      </c>
      <c r="B22" s="438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</row>
    <row r="23" spans="1:13" ht="13.5">
      <c r="A23" s="438"/>
      <c r="B23" s="438"/>
      <c r="C23" s="438"/>
      <c r="D23" s="438"/>
      <c r="E23" s="438"/>
      <c r="F23" s="438"/>
      <c r="G23" s="438"/>
      <c r="H23" s="438"/>
      <c r="I23" s="438"/>
      <c r="J23" s="438"/>
      <c r="K23" s="438"/>
      <c r="L23" s="438"/>
      <c r="M23" s="438"/>
    </row>
    <row r="24" spans="1:13">
      <c r="A24" s="15"/>
    </row>
    <row r="25" spans="1:13">
      <c r="A25" s="15"/>
    </row>
    <row r="26" spans="1:13">
      <c r="A26" s="15"/>
    </row>
    <row r="27" spans="1:13">
      <c r="A27" s="15"/>
    </row>
    <row r="28" spans="1:13">
      <c r="A28" s="15"/>
    </row>
    <row r="29" spans="1:13">
      <c r="A29" s="15"/>
    </row>
    <row r="30" spans="1:13">
      <c r="A30" s="15"/>
    </row>
    <row r="31" spans="1:13">
      <c r="A31" s="15"/>
    </row>
    <row r="32" spans="1:13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  <row r="45" spans="1:1">
      <c r="A45" s="15"/>
    </row>
    <row r="46" spans="1:1">
      <c r="A46" s="15"/>
    </row>
    <row r="47" spans="1:1">
      <c r="A47" s="15"/>
    </row>
    <row r="48" spans="1:1">
      <c r="A48" s="15"/>
    </row>
    <row r="49" spans="1:1">
      <c r="A49" s="15"/>
    </row>
    <row r="50" spans="1:1">
      <c r="A50" s="15"/>
    </row>
    <row r="51" spans="1:1">
      <c r="A51" s="15"/>
    </row>
    <row r="52" spans="1:1">
      <c r="A52" s="15"/>
    </row>
    <row r="53" spans="1:1">
      <c r="A53" s="15"/>
    </row>
    <row r="54" spans="1:1">
      <c r="A54" s="15"/>
    </row>
    <row r="55" spans="1:1">
      <c r="A55" s="15"/>
    </row>
    <row r="56" spans="1:1">
      <c r="A56" s="15"/>
    </row>
    <row r="57" spans="1:1">
      <c r="A57" s="15"/>
    </row>
    <row r="58" spans="1:1">
      <c r="A58" s="15"/>
    </row>
    <row r="59" spans="1:1">
      <c r="A59" s="15"/>
    </row>
    <row r="60" spans="1:1">
      <c r="A60" s="15"/>
    </row>
    <row r="61" spans="1:1">
      <c r="A61" s="15"/>
    </row>
    <row r="62" spans="1:1">
      <c r="A62" s="15"/>
    </row>
    <row r="63" spans="1:1">
      <c r="A63" s="15"/>
    </row>
    <row r="64" spans="1:1">
      <c r="A64" s="15"/>
    </row>
    <row r="65" spans="1:1">
      <c r="A65" s="15"/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</sheetData>
  <mergeCells count="17">
    <mergeCell ref="I7:I10"/>
    <mergeCell ref="J7:J10"/>
    <mergeCell ref="K7:K10"/>
    <mergeCell ref="L7:L10"/>
    <mergeCell ref="A1:M1"/>
    <mergeCell ref="A3:M3"/>
    <mergeCell ref="A4:M4"/>
    <mergeCell ref="A5:M5"/>
    <mergeCell ref="A7:A10"/>
    <mergeCell ref="B7:B10"/>
    <mergeCell ref="C7:C10"/>
    <mergeCell ref="D7:D10"/>
    <mergeCell ref="E7:E10"/>
    <mergeCell ref="F7:F10"/>
    <mergeCell ref="M7:M10"/>
    <mergeCell ref="G7:G10"/>
    <mergeCell ref="H7:H10"/>
  </mergeCells>
  <printOptions horizontalCentered="1"/>
  <pageMargins left="0.78740157480314965" right="0.4" top="0.59055118110236227" bottom="0.98425196850393704" header="0" footer="0"/>
  <pageSetup paperSize="9" scale="57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2">
    <pageSetUpPr fitToPage="1"/>
  </sheetPr>
  <dimension ref="A1:H71"/>
  <sheetViews>
    <sheetView view="pageBreakPreview" zoomScale="75" zoomScaleNormal="75" zoomScaleSheetLayoutView="75" workbookViewId="0">
      <selection activeCell="A10" sqref="A10:H20"/>
    </sheetView>
  </sheetViews>
  <sheetFormatPr baseColWidth="10" defaultColWidth="11.42578125" defaultRowHeight="12.75"/>
  <cols>
    <col min="1" max="1" width="14.7109375" style="14" customWidth="1"/>
    <col min="2" max="8" width="22.5703125" style="14" customWidth="1"/>
    <col min="9" max="9" width="15" style="14" customWidth="1"/>
    <col min="10" max="16384" width="11.42578125" style="14"/>
  </cols>
  <sheetData>
    <row r="1" spans="1:8" ht="18.75">
      <c r="A1" s="926" t="s">
        <v>651</v>
      </c>
      <c r="B1" s="926"/>
      <c r="C1" s="926"/>
      <c r="D1" s="926"/>
      <c r="E1" s="926"/>
      <c r="F1" s="926"/>
      <c r="G1" s="926"/>
      <c r="H1" s="926"/>
    </row>
    <row r="2" spans="1:8" ht="13.5">
      <c r="A2" s="426"/>
      <c r="B2" s="426"/>
      <c r="C2" s="426"/>
      <c r="D2" s="426"/>
      <c r="E2" s="426"/>
      <c r="F2" s="426"/>
      <c r="G2" s="426"/>
      <c r="H2" s="426"/>
    </row>
    <row r="3" spans="1:8" ht="15.75">
      <c r="A3" s="915" t="s">
        <v>736</v>
      </c>
      <c r="B3" s="915"/>
      <c r="C3" s="915"/>
      <c r="D3" s="915"/>
      <c r="E3" s="915"/>
      <c r="F3" s="915"/>
      <c r="G3" s="915"/>
      <c r="H3" s="915"/>
    </row>
    <row r="4" spans="1:8" ht="15.75">
      <c r="A4" s="915" t="s">
        <v>549</v>
      </c>
      <c r="B4" s="915"/>
      <c r="C4" s="915"/>
      <c r="D4" s="915"/>
      <c r="E4" s="915"/>
      <c r="F4" s="915"/>
      <c r="G4" s="915"/>
      <c r="H4" s="915"/>
    </row>
    <row r="5" spans="1:8" ht="15.75">
      <c r="A5" s="915" t="s">
        <v>550</v>
      </c>
      <c r="B5" s="915"/>
      <c r="C5" s="915"/>
      <c r="D5" s="915"/>
      <c r="E5" s="915"/>
      <c r="F5" s="915"/>
      <c r="G5" s="915"/>
      <c r="H5" s="915"/>
    </row>
    <row r="6" spans="1:8" ht="13.5" thickBot="1"/>
    <row r="7" spans="1:8">
      <c r="A7" s="916" t="s">
        <v>38</v>
      </c>
      <c r="B7" s="919" t="s">
        <v>181</v>
      </c>
      <c r="C7" s="919" t="s">
        <v>385</v>
      </c>
      <c r="D7" s="919" t="s">
        <v>386</v>
      </c>
      <c r="E7" s="919" t="s">
        <v>182</v>
      </c>
      <c r="F7" s="919" t="s">
        <v>387</v>
      </c>
      <c r="G7" s="919" t="s">
        <v>388</v>
      </c>
      <c r="H7" s="922" t="s">
        <v>578</v>
      </c>
    </row>
    <row r="8" spans="1:8">
      <c r="A8" s="917"/>
      <c r="B8" s="920"/>
      <c r="C8" s="920"/>
      <c r="D8" s="920"/>
      <c r="E8" s="920"/>
      <c r="F8" s="920"/>
      <c r="G8" s="920"/>
      <c r="H8" s="923"/>
    </row>
    <row r="9" spans="1:8" ht="13.5" thickBot="1">
      <c r="A9" s="918"/>
      <c r="B9" s="921"/>
      <c r="C9" s="921"/>
      <c r="D9" s="921"/>
      <c r="E9" s="921"/>
      <c r="F9" s="921"/>
      <c r="G9" s="921"/>
      <c r="H9" s="924"/>
    </row>
    <row r="10" spans="1:8" ht="13.15" customHeight="1">
      <c r="A10" s="428">
        <v>2012</v>
      </c>
      <c r="B10" s="429">
        <v>41954.5</v>
      </c>
      <c r="C10" s="429">
        <v>20625.099999999999</v>
      </c>
      <c r="D10" s="429">
        <v>21329.4</v>
      </c>
      <c r="E10" s="429">
        <v>4884.5</v>
      </c>
      <c r="F10" s="429">
        <v>6033.7</v>
      </c>
      <c r="G10" s="429">
        <v>285.10000000000002</v>
      </c>
      <c r="H10" s="430">
        <v>22193.5</v>
      </c>
    </row>
    <row r="11" spans="1:8" ht="13.5">
      <c r="A11" s="431">
        <v>2013</v>
      </c>
      <c r="B11" s="432">
        <v>44064.600000000006</v>
      </c>
      <c r="C11" s="432">
        <v>21445.200000000001</v>
      </c>
      <c r="D11" s="432">
        <v>22619.400000000005</v>
      </c>
      <c r="E11" s="432">
        <v>5021.5</v>
      </c>
      <c r="F11" s="432">
        <v>5877.8</v>
      </c>
      <c r="G11" s="432">
        <v>314.2</v>
      </c>
      <c r="H11" s="433">
        <v>23161.500000000004</v>
      </c>
    </row>
    <row r="12" spans="1:8" ht="13.5">
      <c r="A12" s="431">
        <v>2014</v>
      </c>
      <c r="B12" s="432">
        <v>43993.799999999996</v>
      </c>
      <c r="C12" s="432">
        <v>21097.4</v>
      </c>
      <c r="D12" s="432">
        <v>22896.399999999994</v>
      </c>
      <c r="E12" s="432">
        <v>5151</v>
      </c>
      <c r="F12" s="432">
        <v>5943.7</v>
      </c>
      <c r="G12" s="432">
        <v>328</v>
      </c>
      <c r="H12" s="433">
        <v>23361.099999999995</v>
      </c>
    </row>
    <row r="13" spans="1:8" ht="13.5">
      <c r="A13" s="431">
        <v>2015</v>
      </c>
      <c r="B13" s="432">
        <v>45642</v>
      </c>
      <c r="C13" s="432">
        <v>21104.100000000002</v>
      </c>
      <c r="D13" s="432">
        <v>24537.899999999998</v>
      </c>
      <c r="E13" s="432">
        <v>5167.3</v>
      </c>
      <c r="F13" s="432">
        <v>5495.2</v>
      </c>
      <c r="G13" s="432">
        <v>347</v>
      </c>
      <c r="H13" s="433">
        <v>24518.799999999999</v>
      </c>
    </row>
    <row r="14" spans="1:8" ht="13.5">
      <c r="A14" s="431">
        <v>2016</v>
      </c>
      <c r="B14" s="432">
        <v>48411.599999999991</v>
      </c>
      <c r="C14" s="432">
        <v>21083.600000000002</v>
      </c>
      <c r="D14" s="432">
        <v>27327.999999999989</v>
      </c>
      <c r="E14" s="432">
        <v>5137.5</v>
      </c>
      <c r="F14" s="432">
        <v>5839.6</v>
      </c>
      <c r="G14" s="432">
        <v>383.3</v>
      </c>
      <c r="H14" s="433">
        <v>27646.799999999992</v>
      </c>
    </row>
    <row r="15" spans="1:8" ht="13.5">
      <c r="A15" s="431">
        <v>2017</v>
      </c>
      <c r="B15" s="432">
        <v>50640.800000000003</v>
      </c>
      <c r="C15" s="432">
        <v>21794.5</v>
      </c>
      <c r="D15" s="432">
        <v>28846.300000000003</v>
      </c>
      <c r="E15" s="432">
        <v>5189.2</v>
      </c>
      <c r="F15" s="432">
        <v>5901.7</v>
      </c>
      <c r="G15" s="432">
        <v>406.6</v>
      </c>
      <c r="H15" s="433">
        <v>29152.200000000004</v>
      </c>
    </row>
    <row r="16" spans="1:8" ht="13.5">
      <c r="A16" s="431">
        <v>2018</v>
      </c>
      <c r="B16" s="432">
        <v>52144.499999999993</v>
      </c>
      <c r="C16" s="432">
        <v>23401.500000000004</v>
      </c>
      <c r="D16" s="432">
        <v>28742.999999999989</v>
      </c>
      <c r="E16" s="432">
        <v>5351.5</v>
      </c>
      <c r="F16" s="432">
        <v>5795.8</v>
      </c>
      <c r="G16" s="432">
        <v>432</v>
      </c>
      <c r="H16" s="433">
        <v>28755.299999999988</v>
      </c>
    </row>
    <row r="17" spans="1:8" ht="13.5">
      <c r="A17" s="431">
        <v>2019</v>
      </c>
      <c r="B17" s="432">
        <v>51789</v>
      </c>
      <c r="C17" s="432">
        <v>23844.5</v>
      </c>
      <c r="D17" s="432">
        <v>27944.5</v>
      </c>
      <c r="E17" s="432">
        <v>5462.5</v>
      </c>
      <c r="F17" s="432">
        <v>5914.9</v>
      </c>
      <c r="G17" s="432">
        <v>450.5</v>
      </c>
      <c r="H17" s="433">
        <v>27946.400000000001</v>
      </c>
    </row>
    <row r="18" spans="1:8" ht="13.5">
      <c r="A18" s="431">
        <v>2020</v>
      </c>
      <c r="B18" s="432">
        <v>51787.200000000004</v>
      </c>
      <c r="C18" s="432">
        <v>23945.800000000003</v>
      </c>
      <c r="D18" s="432">
        <v>27841.4</v>
      </c>
      <c r="E18" s="432">
        <v>5530.8</v>
      </c>
      <c r="F18" s="432">
        <v>5703.9</v>
      </c>
      <c r="G18" s="432">
        <v>449.4</v>
      </c>
      <c r="H18" s="433">
        <v>27565.1</v>
      </c>
    </row>
    <row r="19" spans="1:8" ht="13.5">
      <c r="A19" s="431" t="s">
        <v>806</v>
      </c>
      <c r="B19" s="432">
        <v>57102.299999999996</v>
      </c>
      <c r="C19" s="432">
        <v>27132.799999999999</v>
      </c>
      <c r="D19" s="432">
        <v>29969.499999999996</v>
      </c>
      <c r="E19" s="432">
        <v>5715.7</v>
      </c>
      <c r="F19" s="432">
        <v>5702.5</v>
      </c>
      <c r="G19" s="432">
        <v>464</v>
      </c>
      <c r="H19" s="433">
        <v>29492.299999999996</v>
      </c>
    </row>
    <row r="20" spans="1:8" ht="14.25" thickBot="1">
      <c r="A20" s="434" t="s">
        <v>807</v>
      </c>
      <c r="B20" s="435">
        <v>63171.900000000009</v>
      </c>
      <c r="C20" s="435">
        <v>34872.000000000007</v>
      </c>
      <c r="D20" s="435">
        <v>28299.9</v>
      </c>
      <c r="E20" s="435">
        <v>6044.7</v>
      </c>
      <c r="F20" s="435">
        <v>5889.2000000000007</v>
      </c>
      <c r="G20" s="435">
        <v>480.8</v>
      </c>
      <c r="H20" s="436">
        <v>27663.600000000002</v>
      </c>
    </row>
    <row r="21" spans="1:8" ht="22.5" customHeight="1">
      <c r="A21" s="437" t="s">
        <v>175</v>
      </c>
      <c r="B21" s="438"/>
      <c r="C21" s="438"/>
      <c r="D21" s="438"/>
      <c r="E21" s="438"/>
      <c r="F21" s="438"/>
      <c r="G21" s="438"/>
      <c r="H21" s="438"/>
    </row>
    <row r="22" spans="1:8" ht="13.5">
      <c r="A22" s="437" t="s">
        <v>176</v>
      </c>
      <c r="B22" s="438"/>
      <c r="C22" s="438"/>
      <c r="D22" s="438"/>
      <c r="E22" s="438"/>
      <c r="F22" s="438"/>
      <c r="G22" s="438"/>
      <c r="H22" s="438"/>
    </row>
    <row r="23" spans="1:8">
      <c r="A23" s="15"/>
    </row>
    <row r="24" spans="1:8">
      <c r="A24" s="15"/>
    </row>
    <row r="25" spans="1:8">
      <c r="A25" s="15"/>
      <c r="D25" s="76"/>
      <c r="F25" s="76"/>
    </row>
    <row r="26" spans="1:8">
      <c r="A26" s="15"/>
    </row>
    <row r="27" spans="1:8">
      <c r="A27" s="15"/>
    </row>
    <row r="28" spans="1:8">
      <c r="A28" s="15"/>
    </row>
    <row r="29" spans="1:8">
      <c r="A29" s="15"/>
    </row>
    <row r="30" spans="1:8">
      <c r="A30" s="15"/>
    </row>
    <row r="31" spans="1:8">
      <c r="A31" s="15"/>
    </row>
    <row r="32" spans="1:8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  <row r="45" spans="1:1">
      <c r="A45" s="15"/>
    </row>
    <row r="46" spans="1:1">
      <c r="A46" s="15"/>
    </row>
    <row r="47" spans="1:1">
      <c r="A47" s="15"/>
    </row>
    <row r="48" spans="1:1">
      <c r="A48" s="15"/>
    </row>
    <row r="49" spans="1:1">
      <c r="A49" s="15"/>
    </row>
    <row r="50" spans="1:1">
      <c r="A50" s="15"/>
    </row>
    <row r="51" spans="1:1">
      <c r="A51" s="15"/>
    </row>
    <row r="52" spans="1:1">
      <c r="A52" s="15"/>
    </row>
    <row r="53" spans="1:1">
      <c r="A53" s="15"/>
    </row>
    <row r="54" spans="1:1">
      <c r="A54" s="15"/>
    </row>
    <row r="55" spans="1:1">
      <c r="A55" s="15"/>
    </row>
    <row r="56" spans="1:1">
      <c r="A56" s="15"/>
    </row>
    <row r="57" spans="1:1">
      <c r="A57" s="15"/>
    </row>
    <row r="58" spans="1:1">
      <c r="A58" s="15"/>
    </row>
    <row r="59" spans="1:1">
      <c r="A59" s="15"/>
    </row>
    <row r="60" spans="1:1">
      <c r="A60" s="15"/>
    </row>
    <row r="61" spans="1:1">
      <c r="A61" s="15"/>
    </row>
    <row r="62" spans="1:1">
      <c r="A62" s="15"/>
    </row>
    <row r="63" spans="1:1">
      <c r="A63" s="15"/>
    </row>
    <row r="64" spans="1:1">
      <c r="A64" s="15"/>
    </row>
    <row r="65" spans="1:1">
      <c r="A65" s="15"/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</sheetData>
  <mergeCells count="12">
    <mergeCell ref="E7:E9"/>
    <mergeCell ref="F7:F9"/>
    <mergeCell ref="G7:G9"/>
    <mergeCell ref="H7:H9"/>
    <mergeCell ref="A1:H1"/>
    <mergeCell ref="A3:H3"/>
    <mergeCell ref="A4:H4"/>
    <mergeCell ref="A5:H5"/>
    <mergeCell ref="A7:A9"/>
    <mergeCell ref="B7:B9"/>
    <mergeCell ref="C7:C9"/>
    <mergeCell ref="D7:D9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Hoja3">
    <pageSetUpPr fitToPage="1"/>
  </sheetPr>
  <dimension ref="A1:M30"/>
  <sheetViews>
    <sheetView showGridLines="0" view="pageBreakPreview" topLeftCell="A3" zoomScale="85" zoomScaleNormal="75" zoomScaleSheetLayoutView="85" workbookViewId="0">
      <selection activeCell="D17" sqref="D17"/>
    </sheetView>
  </sheetViews>
  <sheetFormatPr baseColWidth="10" defaultColWidth="19.140625" defaultRowHeight="12.75"/>
  <cols>
    <col min="1" max="1" width="40.140625" style="80" customWidth="1"/>
    <col min="2" max="10" width="11.7109375" style="81" customWidth="1"/>
    <col min="11" max="11" width="8.85546875" style="80" customWidth="1"/>
    <col min="12" max="16384" width="19.140625" style="80"/>
  </cols>
  <sheetData>
    <row r="1" spans="1:13" ht="18.75">
      <c r="A1" s="815" t="s">
        <v>650</v>
      </c>
      <c r="B1" s="815"/>
      <c r="C1" s="815"/>
      <c r="D1" s="815"/>
      <c r="E1" s="815"/>
      <c r="F1" s="815"/>
      <c r="G1" s="815"/>
      <c r="H1" s="815"/>
      <c r="I1" s="815"/>
      <c r="J1" s="815"/>
    </row>
    <row r="2" spans="1:13" ht="12.75" customHeight="1">
      <c r="A2" s="217"/>
      <c r="B2" s="217"/>
      <c r="C2" s="216"/>
      <c r="D2" s="216"/>
      <c r="E2" s="216"/>
      <c r="F2" s="216"/>
      <c r="G2" s="216"/>
      <c r="H2" s="216"/>
      <c r="I2" s="216"/>
      <c r="J2" s="216"/>
    </row>
    <row r="3" spans="1:13" s="82" customFormat="1" ht="27.75" customHeight="1">
      <c r="A3" s="816" t="s">
        <v>714</v>
      </c>
      <c r="B3" s="816"/>
      <c r="C3" s="816"/>
      <c r="D3" s="816"/>
      <c r="E3" s="816"/>
      <c r="F3" s="816"/>
      <c r="G3" s="816"/>
      <c r="H3" s="816"/>
      <c r="I3" s="816"/>
      <c r="J3" s="816"/>
    </row>
    <row r="4" spans="1:13" ht="13.5" thickBot="1"/>
    <row r="5" spans="1:13" ht="56.25" customHeight="1" thickBot="1">
      <c r="A5" s="233" t="s">
        <v>60</v>
      </c>
      <c r="B5" s="234">
        <v>2013</v>
      </c>
      <c r="C5" s="234">
        <v>2014</v>
      </c>
      <c r="D5" s="234">
        <v>2015</v>
      </c>
      <c r="E5" s="234">
        <v>2016</v>
      </c>
      <c r="F5" s="234">
        <v>2017</v>
      </c>
      <c r="G5" s="234">
        <v>2018</v>
      </c>
      <c r="H5" s="234">
        <v>2019</v>
      </c>
      <c r="I5" s="234">
        <v>2020</v>
      </c>
      <c r="J5" s="235">
        <v>2021</v>
      </c>
      <c r="M5" s="131"/>
    </row>
    <row r="6" spans="1:13" s="3" customFormat="1" ht="24.75" customHeight="1">
      <c r="A6" s="221" t="s">
        <v>115</v>
      </c>
      <c r="B6" s="236"/>
      <c r="C6" s="236"/>
      <c r="D6" s="236"/>
      <c r="E6" s="236"/>
      <c r="F6" s="236"/>
      <c r="G6" s="236"/>
      <c r="H6" s="236"/>
      <c r="I6" s="236"/>
      <c r="J6" s="237"/>
      <c r="L6" s="80"/>
      <c r="M6" s="131"/>
    </row>
    <row r="7" spans="1:13" s="3" customFormat="1" ht="14.1" customHeight="1">
      <c r="A7" s="227"/>
      <c r="B7" s="225"/>
      <c r="C7" s="225"/>
      <c r="D7" s="225"/>
      <c r="E7" s="225"/>
      <c r="F7" s="225"/>
      <c r="G7" s="225"/>
      <c r="H7" s="225"/>
      <c r="I7" s="225"/>
      <c r="J7" s="226"/>
      <c r="L7" s="80"/>
      <c r="M7" s="131"/>
    </row>
    <row r="8" spans="1:13" ht="14.1" customHeight="1">
      <c r="A8" s="224" t="s">
        <v>61</v>
      </c>
      <c r="B8" s="225">
        <v>42.92</v>
      </c>
      <c r="C8" s="225">
        <v>44.13</v>
      </c>
      <c r="D8" s="225">
        <v>43.85</v>
      </c>
      <c r="E8" s="225">
        <v>44.1</v>
      </c>
      <c r="F8" s="225">
        <v>45.85</v>
      </c>
      <c r="G8" s="225">
        <v>44.56</v>
      </c>
      <c r="H8" s="225">
        <v>44.6</v>
      </c>
      <c r="I8" s="225">
        <v>45.56</v>
      </c>
      <c r="J8" s="226">
        <v>46.16</v>
      </c>
      <c r="M8" s="131"/>
    </row>
    <row r="9" spans="1:13" ht="14.1" customHeight="1">
      <c r="A9" s="224" t="s">
        <v>62</v>
      </c>
      <c r="B9" s="225">
        <v>40.729999999999997</v>
      </c>
      <c r="C9" s="225">
        <v>40.47</v>
      </c>
      <c r="D9" s="225">
        <v>40.69</v>
      </c>
      <c r="E9" s="225">
        <v>41.3</v>
      </c>
      <c r="F9" s="225">
        <v>41.71</v>
      </c>
      <c r="G9" s="225">
        <v>41.73</v>
      </c>
      <c r="H9" s="225">
        <v>41.96</v>
      </c>
      <c r="I9" s="225">
        <v>42.71</v>
      </c>
      <c r="J9" s="226">
        <v>43.05</v>
      </c>
    </row>
    <row r="10" spans="1:13" ht="14.1" customHeight="1">
      <c r="A10" s="224" t="s">
        <v>63</v>
      </c>
      <c r="B10" s="225">
        <v>41.46</v>
      </c>
      <c r="C10" s="225">
        <v>41.6</v>
      </c>
      <c r="D10" s="225">
        <v>42.02</v>
      </c>
      <c r="E10" s="225">
        <v>42.85</v>
      </c>
      <c r="F10" s="225">
        <v>43.1</v>
      </c>
      <c r="G10" s="225">
        <v>43.09</v>
      </c>
      <c r="H10" s="225">
        <v>43.73</v>
      </c>
      <c r="I10" s="225">
        <v>44.37</v>
      </c>
      <c r="J10" s="226">
        <v>44.68</v>
      </c>
    </row>
    <row r="11" spans="1:13" ht="14.1" customHeight="1">
      <c r="A11" s="224" t="s">
        <v>64</v>
      </c>
      <c r="B11" s="225">
        <v>39.26</v>
      </c>
      <c r="C11" s="225">
        <v>39.61</v>
      </c>
      <c r="D11" s="225">
        <v>40.1</v>
      </c>
      <c r="E11" s="225">
        <v>40.450000000000003</v>
      </c>
      <c r="F11" s="225">
        <v>41.06</v>
      </c>
      <c r="G11" s="225">
        <v>41.15</v>
      </c>
      <c r="H11" s="225">
        <v>41.43</v>
      </c>
      <c r="I11" s="225">
        <v>41.92</v>
      </c>
      <c r="J11" s="226">
        <v>42.23</v>
      </c>
    </row>
    <row r="12" spans="1:13" ht="14.1" customHeight="1">
      <c r="A12" s="224" t="s">
        <v>65</v>
      </c>
      <c r="B12" s="225">
        <v>42.63</v>
      </c>
      <c r="C12" s="225">
        <v>43.03</v>
      </c>
      <c r="D12" s="225">
        <v>43.01</v>
      </c>
      <c r="E12" s="225">
        <v>42.92</v>
      </c>
      <c r="F12" s="225">
        <v>43.9</v>
      </c>
      <c r="G12" s="225">
        <v>43.98</v>
      </c>
      <c r="H12" s="225">
        <v>46.86</v>
      </c>
      <c r="I12" s="225">
        <v>46.51</v>
      </c>
      <c r="J12" s="226">
        <v>47.04</v>
      </c>
    </row>
    <row r="13" spans="1:13" ht="14.1" customHeight="1">
      <c r="A13" s="224" t="s">
        <v>66</v>
      </c>
      <c r="B13" s="225">
        <v>42.05</v>
      </c>
      <c r="C13" s="225">
        <v>42.57</v>
      </c>
      <c r="D13" s="225">
        <v>43.09</v>
      </c>
      <c r="E13" s="225">
        <v>43.3</v>
      </c>
      <c r="F13" s="225">
        <v>43.69</v>
      </c>
      <c r="G13" s="225">
        <v>43.51</v>
      </c>
      <c r="H13" s="225">
        <v>43.65</v>
      </c>
      <c r="I13" s="225">
        <v>44.09</v>
      </c>
      <c r="J13" s="226">
        <v>44.56</v>
      </c>
    </row>
    <row r="14" spans="1:13" ht="14.1" customHeight="1">
      <c r="A14" s="224" t="s">
        <v>67</v>
      </c>
      <c r="B14" s="225">
        <v>36.130000000000003</v>
      </c>
      <c r="C14" s="225">
        <v>36.21</v>
      </c>
      <c r="D14" s="225">
        <v>37.1</v>
      </c>
      <c r="E14" s="225">
        <v>38.25</v>
      </c>
      <c r="F14" s="225">
        <v>38.25</v>
      </c>
      <c r="G14" s="225">
        <v>38.22</v>
      </c>
      <c r="H14" s="225">
        <v>39.5</v>
      </c>
      <c r="I14" s="225">
        <v>40.18</v>
      </c>
      <c r="J14" s="226">
        <v>42.41</v>
      </c>
    </row>
    <row r="15" spans="1:13" ht="14.1" customHeight="1">
      <c r="A15" s="224"/>
      <c r="B15" s="225"/>
      <c r="C15" s="225"/>
      <c r="D15" s="225"/>
      <c r="E15" s="225"/>
      <c r="F15" s="225"/>
      <c r="G15" s="225"/>
      <c r="H15" s="225"/>
      <c r="I15" s="225"/>
      <c r="J15" s="226"/>
    </row>
    <row r="16" spans="1:13" s="3" customFormat="1" ht="14.1" customHeight="1">
      <c r="A16" s="227" t="s">
        <v>116</v>
      </c>
      <c r="B16" s="225"/>
      <c r="C16" s="225"/>
      <c r="D16" s="225"/>
      <c r="E16" s="225"/>
      <c r="F16" s="225"/>
      <c r="G16" s="225"/>
      <c r="H16" s="225"/>
      <c r="I16" s="225"/>
      <c r="J16" s="226"/>
    </row>
    <row r="17" spans="1:10" s="3" customFormat="1" ht="14.1" customHeight="1">
      <c r="A17" s="227"/>
      <c r="B17" s="225"/>
      <c r="C17" s="225"/>
      <c r="D17" s="225"/>
      <c r="E17" s="225"/>
      <c r="F17" s="225"/>
      <c r="G17" s="225"/>
      <c r="H17" s="225"/>
      <c r="I17" s="225"/>
      <c r="J17" s="226"/>
    </row>
    <row r="18" spans="1:10" ht="14.1" customHeight="1">
      <c r="A18" s="224" t="s">
        <v>68</v>
      </c>
      <c r="B18" s="225">
        <v>47.33</v>
      </c>
      <c r="C18" s="225">
        <v>48.24</v>
      </c>
      <c r="D18" s="225">
        <v>49.67</v>
      </c>
      <c r="E18" s="225">
        <v>49.68</v>
      </c>
      <c r="F18" s="225">
        <v>51.49</v>
      </c>
      <c r="G18" s="225">
        <v>51.28</v>
      </c>
      <c r="H18" s="225">
        <v>51.4</v>
      </c>
      <c r="I18" s="225">
        <v>52.9</v>
      </c>
      <c r="J18" s="226">
        <v>53.82</v>
      </c>
    </row>
    <row r="19" spans="1:10" ht="14.1" customHeight="1">
      <c r="A19" s="224" t="s">
        <v>69</v>
      </c>
      <c r="B19" s="225">
        <v>49</v>
      </c>
      <c r="C19" s="225">
        <v>49.36</v>
      </c>
      <c r="D19" s="225">
        <v>50.51</v>
      </c>
      <c r="E19" s="225">
        <v>50.45</v>
      </c>
      <c r="F19" s="225">
        <v>51.42</v>
      </c>
      <c r="G19" s="225">
        <v>51.01</v>
      </c>
      <c r="H19" s="225">
        <v>51.08</v>
      </c>
      <c r="I19" s="225">
        <v>51.89</v>
      </c>
      <c r="J19" s="226">
        <v>52.35</v>
      </c>
    </row>
    <row r="20" spans="1:10" ht="14.1" customHeight="1">
      <c r="A20" s="224" t="s">
        <v>70</v>
      </c>
      <c r="B20" s="225">
        <v>47.98</v>
      </c>
      <c r="C20" s="225">
        <v>47.69</v>
      </c>
      <c r="D20" s="225">
        <v>48.48</v>
      </c>
      <c r="E20" s="225">
        <v>49.06</v>
      </c>
      <c r="F20" s="225">
        <v>49.08</v>
      </c>
      <c r="G20" s="225">
        <v>47.81</v>
      </c>
      <c r="H20" s="225">
        <v>48.36</v>
      </c>
      <c r="I20" s="225">
        <v>49.09</v>
      </c>
      <c r="J20" s="226">
        <v>49.25</v>
      </c>
    </row>
    <row r="21" spans="1:10" ht="14.1" customHeight="1">
      <c r="A21" s="224" t="s">
        <v>71</v>
      </c>
      <c r="B21" s="225">
        <v>48.11</v>
      </c>
      <c r="C21" s="225">
        <v>48.51</v>
      </c>
      <c r="D21" s="225">
        <v>48.46</v>
      </c>
      <c r="E21" s="225">
        <v>48.22</v>
      </c>
      <c r="F21" s="225">
        <v>48.33</v>
      </c>
      <c r="G21" s="225">
        <v>48.07</v>
      </c>
      <c r="H21" s="225">
        <v>50.57</v>
      </c>
      <c r="I21" s="225">
        <v>50.87</v>
      </c>
      <c r="J21" s="226">
        <v>51.56</v>
      </c>
    </row>
    <row r="22" spans="1:10" ht="14.1" customHeight="1">
      <c r="A22" s="224" t="s">
        <v>72</v>
      </c>
      <c r="B22" s="225">
        <v>59.08</v>
      </c>
      <c r="C22" s="225">
        <v>60.23</v>
      </c>
      <c r="D22" s="225">
        <v>61.05</v>
      </c>
      <c r="E22" s="225">
        <v>59.81</v>
      </c>
      <c r="F22" s="225">
        <v>58.09</v>
      </c>
      <c r="G22" s="225">
        <v>57.7</v>
      </c>
      <c r="H22" s="225">
        <v>58.93</v>
      </c>
      <c r="I22" s="225">
        <v>58.94</v>
      </c>
      <c r="J22" s="226">
        <v>59.45</v>
      </c>
    </row>
    <row r="23" spans="1:10" ht="14.1" customHeight="1">
      <c r="A23" s="224" t="s">
        <v>73</v>
      </c>
      <c r="B23" s="225">
        <v>49.36</v>
      </c>
      <c r="C23" s="225">
        <v>48.01</v>
      </c>
      <c r="D23" s="225">
        <v>49.35</v>
      </c>
      <c r="E23" s="225">
        <v>48.56</v>
      </c>
      <c r="F23" s="225">
        <v>48</v>
      </c>
      <c r="G23" s="225">
        <v>47</v>
      </c>
      <c r="H23" s="225">
        <v>47.26</v>
      </c>
      <c r="I23" s="225">
        <v>49.82</v>
      </c>
      <c r="J23" s="226">
        <v>51</v>
      </c>
    </row>
    <row r="24" spans="1:10" ht="14.1" customHeight="1">
      <c r="A24" s="224" t="s">
        <v>74</v>
      </c>
      <c r="B24" s="225">
        <v>49.51</v>
      </c>
      <c r="C24" s="225">
        <v>50.02</v>
      </c>
      <c r="D24" s="225">
        <v>51.9</v>
      </c>
      <c r="E24" s="225">
        <v>52.08</v>
      </c>
      <c r="F24" s="225">
        <v>51.87</v>
      </c>
      <c r="G24" s="225">
        <v>51.48</v>
      </c>
      <c r="H24" s="225">
        <v>52.19</v>
      </c>
      <c r="I24" s="225">
        <v>52.48</v>
      </c>
      <c r="J24" s="226">
        <v>53.59</v>
      </c>
    </row>
    <row r="25" spans="1:10" ht="14.1" customHeight="1">
      <c r="A25" s="224" t="s">
        <v>75</v>
      </c>
      <c r="B25" s="225">
        <v>46.6</v>
      </c>
      <c r="C25" s="225">
        <v>46.47</v>
      </c>
      <c r="D25" s="225">
        <v>46.91</v>
      </c>
      <c r="E25" s="225">
        <v>47.3</v>
      </c>
      <c r="F25" s="225">
        <v>47.46</v>
      </c>
      <c r="G25" s="225">
        <v>47.93</v>
      </c>
      <c r="H25" s="225">
        <v>48.97</v>
      </c>
      <c r="I25" s="225">
        <v>49.31</v>
      </c>
      <c r="J25" s="226">
        <v>49.7</v>
      </c>
    </row>
    <row r="26" spans="1:10" ht="14.1" customHeight="1">
      <c r="A26" s="224" t="s">
        <v>76</v>
      </c>
      <c r="B26" s="225">
        <v>48.67</v>
      </c>
      <c r="C26" s="225">
        <v>49.9</v>
      </c>
      <c r="D26" s="225">
        <v>49.8</v>
      </c>
      <c r="E26" s="225">
        <v>49.48</v>
      </c>
      <c r="F26" s="225">
        <v>48.88</v>
      </c>
      <c r="G26" s="225">
        <v>50.24</v>
      </c>
      <c r="H26" s="225">
        <v>50.1</v>
      </c>
      <c r="I26" s="225">
        <v>50.11</v>
      </c>
      <c r="J26" s="226">
        <v>50.22</v>
      </c>
    </row>
    <row r="27" spans="1:10" ht="14.1" customHeight="1">
      <c r="A27" s="224" t="s">
        <v>77</v>
      </c>
      <c r="B27" s="225">
        <v>52.57</v>
      </c>
      <c r="C27" s="225">
        <v>53.24</v>
      </c>
      <c r="D27" s="225">
        <v>54.6</v>
      </c>
      <c r="E27" s="225">
        <v>52.92</v>
      </c>
      <c r="F27" s="225">
        <v>52.88</v>
      </c>
      <c r="G27" s="225">
        <v>52.22</v>
      </c>
      <c r="H27" s="225">
        <v>53.09</v>
      </c>
      <c r="I27" s="225">
        <v>53.72</v>
      </c>
      <c r="J27" s="226">
        <v>54.78</v>
      </c>
    </row>
    <row r="28" spans="1:10" ht="14.1" customHeight="1">
      <c r="A28" s="224" t="s">
        <v>78</v>
      </c>
      <c r="B28" s="225">
        <v>47.51</v>
      </c>
      <c r="C28" s="225">
        <v>46.51</v>
      </c>
      <c r="D28" s="225">
        <v>46.78</v>
      </c>
      <c r="E28" s="225">
        <v>47.67</v>
      </c>
      <c r="F28" s="225">
        <v>49.66</v>
      </c>
      <c r="G28" s="225">
        <v>49.31</v>
      </c>
      <c r="H28" s="225">
        <v>48.41</v>
      </c>
      <c r="I28" s="225">
        <v>49.31</v>
      </c>
      <c r="J28" s="226">
        <v>49.76</v>
      </c>
    </row>
    <row r="29" spans="1:10" ht="14.1" customHeight="1" thickBot="1">
      <c r="A29" s="230" t="s">
        <v>79</v>
      </c>
      <c r="B29" s="231">
        <v>45.32</v>
      </c>
      <c r="C29" s="231">
        <v>43.69</v>
      </c>
      <c r="D29" s="231">
        <v>43.59</v>
      </c>
      <c r="E29" s="231">
        <v>43.66</v>
      </c>
      <c r="F29" s="231">
        <v>44.29</v>
      </c>
      <c r="G29" s="231">
        <v>44.13</v>
      </c>
      <c r="H29" s="231">
        <v>45.87</v>
      </c>
      <c r="I29" s="231">
        <v>45.75</v>
      </c>
      <c r="J29" s="232">
        <v>45.85</v>
      </c>
    </row>
    <row r="30" spans="1:10">
      <c r="A30" s="136"/>
      <c r="B30" s="137"/>
    </row>
  </sheetData>
  <mergeCells count="2">
    <mergeCell ref="A1:J1"/>
    <mergeCell ref="A3:J3"/>
  </mergeCells>
  <printOptions horizontalCentered="1"/>
  <pageMargins left="0.59055118110236227" right="0.47244094488188981" top="0.59055118110236227" bottom="0.98425196850393704" header="0" footer="0"/>
  <pageSetup paperSize="9" scale="60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23">
    <pageSetUpPr fitToPage="1"/>
  </sheetPr>
  <dimension ref="A1:AK56"/>
  <sheetViews>
    <sheetView view="pageBreakPreview" topLeftCell="A25" zoomScale="75" zoomScaleNormal="75" zoomScaleSheetLayoutView="75" workbookViewId="0">
      <selection activeCell="B7" sqref="B7:L7"/>
    </sheetView>
  </sheetViews>
  <sheetFormatPr baseColWidth="10" defaultColWidth="11.42578125" defaultRowHeight="12.75"/>
  <cols>
    <col min="1" max="1" width="50.42578125" style="14" customWidth="1"/>
    <col min="2" max="12" width="14.5703125" style="14" customWidth="1"/>
    <col min="13" max="16384" width="11.42578125" style="14"/>
  </cols>
  <sheetData>
    <row r="1" spans="1:37" ht="18" customHeight="1">
      <c r="A1" s="926" t="s">
        <v>651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</row>
    <row r="2" spans="1:37" ht="13.5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</row>
    <row r="3" spans="1:37" ht="15" customHeight="1">
      <c r="A3" s="928" t="s">
        <v>737</v>
      </c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</row>
    <row r="4" spans="1:37" ht="15.75">
      <c r="A4" s="915" t="s">
        <v>549</v>
      </c>
      <c r="B4" s="915"/>
      <c r="C4" s="915"/>
      <c r="D4" s="915"/>
      <c r="E4" s="915"/>
      <c r="F4" s="915"/>
      <c r="G4" s="915"/>
      <c r="H4" s="915"/>
      <c r="I4" s="915"/>
      <c r="J4" s="915"/>
      <c r="K4" s="915"/>
      <c r="L4" s="915"/>
    </row>
    <row r="5" spans="1:37" ht="15.75">
      <c r="A5" s="915" t="s">
        <v>550</v>
      </c>
      <c r="B5" s="915"/>
      <c r="C5" s="915"/>
      <c r="D5" s="915"/>
      <c r="E5" s="915"/>
      <c r="F5" s="915"/>
      <c r="G5" s="915"/>
      <c r="H5" s="915"/>
      <c r="I5" s="915"/>
      <c r="J5" s="915"/>
      <c r="K5" s="915"/>
      <c r="L5" s="915"/>
    </row>
    <row r="6" spans="1:37" ht="13.5" thickBot="1"/>
    <row r="7" spans="1:37" ht="63" customHeight="1" thickBot="1">
      <c r="A7" s="449"/>
      <c r="B7" s="450">
        <v>2012</v>
      </c>
      <c r="C7" s="450">
        <v>2013</v>
      </c>
      <c r="D7" s="450">
        <v>2014</v>
      </c>
      <c r="E7" s="450">
        <v>2015</v>
      </c>
      <c r="F7" s="450">
        <v>2016</v>
      </c>
      <c r="G7" s="450">
        <v>2017</v>
      </c>
      <c r="H7" s="450">
        <v>2018</v>
      </c>
      <c r="I7" s="450">
        <v>2019</v>
      </c>
      <c r="J7" s="450">
        <v>2020</v>
      </c>
      <c r="K7" s="450" t="s">
        <v>806</v>
      </c>
      <c r="L7" s="451" t="s">
        <v>807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34.5" customHeight="1">
      <c r="A8" s="452" t="s">
        <v>183</v>
      </c>
      <c r="B8" s="453">
        <v>41954.5</v>
      </c>
      <c r="C8" s="453">
        <v>44064.600000000006</v>
      </c>
      <c r="D8" s="453">
        <v>43993.799999999996</v>
      </c>
      <c r="E8" s="453">
        <v>45642</v>
      </c>
      <c r="F8" s="453">
        <v>48411.599999999991</v>
      </c>
      <c r="G8" s="453">
        <v>50640.800000000003</v>
      </c>
      <c r="H8" s="453">
        <v>52144.499999999993</v>
      </c>
      <c r="I8" s="453">
        <v>51789</v>
      </c>
      <c r="J8" s="453">
        <v>51787.200000000004</v>
      </c>
      <c r="K8" s="453">
        <v>57102.299999999996</v>
      </c>
      <c r="L8" s="454">
        <v>63171.900000000009</v>
      </c>
    </row>
    <row r="9" spans="1:37" ht="21.75" customHeight="1">
      <c r="A9" s="455" t="s">
        <v>184</v>
      </c>
      <c r="B9" s="456">
        <v>24030.3</v>
      </c>
      <c r="C9" s="456">
        <v>25895.9</v>
      </c>
      <c r="D9" s="456">
        <v>25585.000000000004</v>
      </c>
      <c r="E9" s="456">
        <v>27192.199999999997</v>
      </c>
      <c r="F9" s="456">
        <v>29398.100000000002</v>
      </c>
      <c r="G9" s="456">
        <v>29981.399999999998</v>
      </c>
      <c r="H9" s="456">
        <v>31405.699999999997</v>
      </c>
      <c r="I9" s="456">
        <v>30108.300000000003</v>
      </c>
      <c r="J9" s="456">
        <v>30484.7</v>
      </c>
      <c r="K9" s="456">
        <v>34999.799999999996</v>
      </c>
      <c r="L9" s="457">
        <v>36276.100000000006</v>
      </c>
    </row>
    <row r="10" spans="1:37" ht="13.5">
      <c r="A10" s="458" t="s">
        <v>185</v>
      </c>
      <c r="B10" s="432">
        <v>4011.1</v>
      </c>
      <c r="C10" s="432">
        <v>4421.6000000000004</v>
      </c>
      <c r="D10" s="432">
        <v>3586.9</v>
      </c>
      <c r="E10" s="432">
        <v>3607.4</v>
      </c>
      <c r="F10" s="432">
        <v>3841</v>
      </c>
      <c r="G10" s="432">
        <v>2966.5</v>
      </c>
      <c r="H10" s="432">
        <v>4342.6000000000004</v>
      </c>
      <c r="I10" s="432">
        <v>3621.2</v>
      </c>
      <c r="J10" s="432">
        <v>4780.2</v>
      </c>
      <c r="K10" s="432">
        <v>6142.6</v>
      </c>
      <c r="L10" s="433">
        <v>6211.6</v>
      </c>
    </row>
    <row r="11" spans="1:37" ht="15.6" customHeight="1">
      <c r="A11" s="458" t="s">
        <v>766</v>
      </c>
      <c r="B11" s="432">
        <v>879.7</v>
      </c>
      <c r="C11" s="432">
        <v>927.7</v>
      </c>
      <c r="D11" s="432">
        <v>944.2</v>
      </c>
      <c r="E11" s="432">
        <v>1016.4</v>
      </c>
      <c r="F11" s="432">
        <v>968.4</v>
      </c>
      <c r="G11" s="432">
        <v>986.8</v>
      </c>
      <c r="H11" s="432">
        <v>1053.0999999999999</v>
      </c>
      <c r="I11" s="432">
        <v>855.3</v>
      </c>
      <c r="J11" s="432">
        <v>919.2</v>
      </c>
      <c r="K11" s="432">
        <v>1053.5</v>
      </c>
      <c r="L11" s="433">
        <v>1266.8</v>
      </c>
    </row>
    <row r="12" spans="1:37" ht="13.5">
      <c r="A12" s="458" t="s">
        <v>186</v>
      </c>
      <c r="B12" s="432">
        <v>1737.5</v>
      </c>
      <c r="C12" s="432">
        <v>2010.5</v>
      </c>
      <c r="D12" s="432">
        <v>1785.6</v>
      </c>
      <c r="E12" s="432">
        <v>1702.5</v>
      </c>
      <c r="F12" s="432">
        <v>1733.5</v>
      </c>
      <c r="G12" s="432">
        <v>1539.2</v>
      </c>
      <c r="H12" s="432">
        <v>1850.5</v>
      </c>
      <c r="I12" s="432">
        <v>1844</v>
      </c>
      <c r="J12" s="432">
        <v>1933.7</v>
      </c>
      <c r="K12" s="432">
        <v>1795</v>
      </c>
      <c r="L12" s="433">
        <v>2279.6</v>
      </c>
    </row>
    <row r="13" spans="1:37" ht="15.6" customHeight="1">
      <c r="A13" s="458" t="s">
        <v>767</v>
      </c>
      <c r="B13" s="432">
        <v>7086.9</v>
      </c>
      <c r="C13" s="432">
        <v>7701.4</v>
      </c>
      <c r="D13" s="432">
        <v>7511.6</v>
      </c>
      <c r="E13" s="432">
        <v>8547.4</v>
      </c>
      <c r="F13" s="432">
        <v>8944.2999999999993</v>
      </c>
      <c r="G13" s="432">
        <v>9768.7999999999993</v>
      </c>
      <c r="H13" s="432">
        <v>9328.4</v>
      </c>
      <c r="I13" s="432">
        <v>10186.5</v>
      </c>
      <c r="J13" s="432">
        <v>9917.7000000000007</v>
      </c>
      <c r="K13" s="432">
        <v>10630.1</v>
      </c>
      <c r="L13" s="433">
        <v>11206.3</v>
      </c>
    </row>
    <row r="14" spans="1:37" ht="13.5">
      <c r="A14" s="458" t="s">
        <v>187</v>
      </c>
      <c r="B14" s="432">
        <v>537</v>
      </c>
      <c r="C14" s="432">
        <v>724.8</v>
      </c>
      <c r="D14" s="432">
        <v>484.4</v>
      </c>
      <c r="E14" s="432">
        <v>585.79999999999995</v>
      </c>
      <c r="F14" s="432">
        <v>758.7</v>
      </c>
      <c r="G14" s="432">
        <v>447.3</v>
      </c>
      <c r="H14" s="432">
        <v>674.4</v>
      </c>
      <c r="I14" s="432">
        <v>754.9</v>
      </c>
      <c r="J14" s="432">
        <v>522.70000000000005</v>
      </c>
      <c r="K14" s="432">
        <v>586.5</v>
      </c>
      <c r="L14" s="433">
        <v>771</v>
      </c>
    </row>
    <row r="15" spans="1:37" ht="15.6" customHeight="1">
      <c r="A15" s="458" t="s">
        <v>768</v>
      </c>
      <c r="B15" s="432">
        <v>6045</v>
      </c>
      <c r="C15" s="432">
        <v>7487.2</v>
      </c>
      <c r="D15" s="432">
        <v>7442</v>
      </c>
      <c r="E15" s="432">
        <v>8770.4</v>
      </c>
      <c r="F15" s="432">
        <v>8938</v>
      </c>
      <c r="G15" s="432">
        <v>9356.1</v>
      </c>
      <c r="H15" s="432">
        <v>10044.5</v>
      </c>
      <c r="I15" s="432">
        <v>8752.2000000000007</v>
      </c>
      <c r="J15" s="432">
        <v>9531.2999999999993</v>
      </c>
      <c r="K15" s="432">
        <v>10513.8</v>
      </c>
      <c r="L15" s="433">
        <v>9252.7999999999993</v>
      </c>
    </row>
    <row r="16" spans="1:37" ht="13.5">
      <c r="A16" s="458" t="s">
        <v>188</v>
      </c>
      <c r="B16" s="432">
        <v>1375.5</v>
      </c>
      <c r="C16" s="432">
        <v>1419.1</v>
      </c>
      <c r="D16" s="432">
        <v>1011.6999999999999</v>
      </c>
      <c r="E16" s="432">
        <v>1092.0999999999999</v>
      </c>
      <c r="F16" s="432">
        <v>1182.4000000000001</v>
      </c>
      <c r="G16" s="432">
        <v>1615.1</v>
      </c>
      <c r="H16" s="432">
        <v>1616.1</v>
      </c>
      <c r="I16" s="432">
        <v>1223.7</v>
      </c>
      <c r="J16" s="432">
        <v>1229.3</v>
      </c>
      <c r="K16" s="432">
        <v>1406.6</v>
      </c>
      <c r="L16" s="433">
        <v>1425.7</v>
      </c>
    </row>
    <row r="17" spans="1:12" ht="13.5">
      <c r="A17" s="458" t="s">
        <v>189</v>
      </c>
      <c r="B17" s="432">
        <v>2138.5</v>
      </c>
      <c r="C17" s="432">
        <v>1080.7</v>
      </c>
      <c r="D17" s="432">
        <v>2688.2</v>
      </c>
      <c r="E17" s="432">
        <v>1772.6</v>
      </c>
      <c r="F17" s="432">
        <v>2882.7</v>
      </c>
      <c r="G17" s="432">
        <v>3163.4</v>
      </c>
      <c r="H17" s="432">
        <v>2317.5</v>
      </c>
      <c r="I17" s="432">
        <v>2704.7</v>
      </c>
      <c r="J17" s="432">
        <v>1479.7</v>
      </c>
      <c r="K17" s="432">
        <v>2625.5</v>
      </c>
      <c r="L17" s="433">
        <v>3577</v>
      </c>
    </row>
    <row r="18" spans="1:12" ht="13.5">
      <c r="A18" s="458" t="s">
        <v>190</v>
      </c>
      <c r="B18" s="432">
        <v>219.1</v>
      </c>
      <c r="C18" s="432">
        <v>122.9</v>
      </c>
      <c r="D18" s="432">
        <v>130.4</v>
      </c>
      <c r="E18" s="432">
        <v>97.6</v>
      </c>
      <c r="F18" s="432">
        <v>149.1</v>
      </c>
      <c r="G18" s="432">
        <v>138.19999999999999</v>
      </c>
      <c r="H18" s="432">
        <v>178.6</v>
      </c>
      <c r="I18" s="432">
        <v>165.8</v>
      </c>
      <c r="J18" s="432">
        <v>170.9</v>
      </c>
      <c r="K18" s="432">
        <v>246.2</v>
      </c>
      <c r="L18" s="433">
        <v>285.3</v>
      </c>
    </row>
    <row r="19" spans="1:12" ht="21" customHeight="1">
      <c r="A19" s="455" t="s">
        <v>191</v>
      </c>
      <c r="B19" s="456">
        <v>16245.1</v>
      </c>
      <c r="C19" s="456">
        <v>16457.7</v>
      </c>
      <c r="D19" s="456">
        <v>16681.5</v>
      </c>
      <c r="E19" s="456">
        <v>16727.300000000003</v>
      </c>
      <c r="F19" s="456">
        <v>17310.599999999999</v>
      </c>
      <c r="G19" s="456">
        <v>18962.000000000004</v>
      </c>
      <c r="H19" s="456">
        <v>19000.5</v>
      </c>
      <c r="I19" s="456">
        <v>19919.599999999999</v>
      </c>
      <c r="J19" s="456">
        <v>19732.300000000003</v>
      </c>
      <c r="K19" s="456">
        <v>20478.599999999999</v>
      </c>
      <c r="L19" s="457">
        <v>25089.9</v>
      </c>
    </row>
    <row r="20" spans="1:12" ht="13.5">
      <c r="A20" s="458" t="s">
        <v>192</v>
      </c>
      <c r="B20" s="432">
        <v>12281.3</v>
      </c>
      <c r="C20" s="432">
        <v>12468.3</v>
      </c>
      <c r="D20" s="432">
        <v>12314.7</v>
      </c>
      <c r="E20" s="432">
        <v>12501.900000000001</v>
      </c>
      <c r="F20" s="432">
        <v>13363.399999999998</v>
      </c>
      <c r="G20" s="432">
        <v>14576.500000000004</v>
      </c>
      <c r="H20" s="432">
        <v>14583.5</v>
      </c>
      <c r="I20" s="432">
        <v>15559.499999999998</v>
      </c>
      <c r="J20" s="432">
        <v>15183.7</v>
      </c>
      <c r="K20" s="432">
        <v>15721.2</v>
      </c>
      <c r="L20" s="433">
        <v>18973.2</v>
      </c>
    </row>
    <row r="21" spans="1:12" ht="13.5">
      <c r="A21" s="458" t="s">
        <v>193</v>
      </c>
      <c r="B21" s="432">
        <v>2642.7</v>
      </c>
      <c r="C21" s="432">
        <v>2700.5</v>
      </c>
      <c r="D21" s="432">
        <v>2718</v>
      </c>
      <c r="E21" s="432">
        <v>2865</v>
      </c>
      <c r="F21" s="432">
        <v>3040.9</v>
      </c>
      <c r="G21" s="432">
        <v>3221</v>
      </c>
      <c r="H21" s="432">
        <v>3205.9</v>
      </c>
      <c r="I21" s="432">
        <v>3258.6</v>
      </c>
      <c r="J21" s="432">
        <v>2589.8000000000002</v>
      </c>
      <c r="K21" s="432">
        <v>3167.1</v>
      </c>
      <c r="L21" s="433">
        <v>4103.3999999999996</v>
      </c>
    </row>
    <row r="22" spans="1:12" ht="13.5">
      <c r="A22" s="458" t="s">
        <v>194</v>
      </c>
      <c r="B22" s="432">
        <v>5944.7</v>
      </c>
      <c r="C22" s="432">
        <v>6202.2000000000007</v>
      </c>
      <c r="D22" s="432">
        <v>6019.2000000000007</v>
      </c>
      <c r="E22" s="432">
        <v>5840.5</v>
      </c>
      <c r="F22" s="432">
        <v>6624.8</v>
      </c>
      <c r="G22" s="432">
        <v>7440.2</v>
      </c>
      <c r="H22" s="432">
        <v>7341.6</v>
      </c>
      <c r="I22" s="432">
        <v>8362.9</v>
      </c>
      <c r="J22" s="432">
        <v>8648.7000000000007</v>
      </c>
      <c r="K22" s="432">
        <v>8458.9</v>
      </c>
      <c r="L22" s="433">
        <v>10103.6</v>
      </c>
    </row>
    <row r="23" spans="1:12" ht="13.5">
      <c r="A23" s="458" t="s">
        <v>195</v>
      </c>
      <c r="B23" s="432">
        <v>66.3</v>
      </c>
      <c r="C23" s="432">
        <v>50.8</v>
      </c>
      <c r="D23" s="432">
        <v>55</v>
      </c>
      <c r="E23" s="432">
        <v>87.2</v>
      </c>
      <c r="F23" s="432">
        <v>80.8</v>
      </c>
      <c r="G23" s="432">
        <v>79.7</v>
      </c>
      <c r="H23" s="432">
        <v>83.699999999999989</v>
      </c>
      <c r="I23" s="432">
        <v>78</v>
      </c>
      <c r="J23" s="432">
        <v>77.900000000000006</v>
      </c>
      <c r="K23" s="432">
        <v>75.599999999999994</v>
      </c>
      <c r="L23" s="433">
        <v>90.699999999999989</v>
      </c>
    </row>
    <row r="24" spans="1:12" ht="13.5">
      <c r="A24" s="458" t="s">
        <v>196</v>
      </c>
      <c r="B24" s="432">
        <v>983.4</v>
      </c>
      <c r="C24" s="432">
        <v>952.4</v>
      </c>
      <c r="D24" s="432">
        <v>937.8</v>
      </c>
      <c r="E24" s="432">
        <v>1234.0999999999999</v>
      </c>
      <c r="F24" s="432">
        <v>1218.8</v>
      </c>
      <c r="G24" s="432">
        <v>1227.2</v>
      </c>
      <c r="H24" s="432">
        <v>1181.8</v>
      </c>
      <c r="I24" s="432">
        <v>1163.3</v>
      </c>
      <c r="J24" s="432">
        <v>1158.0999999999999</v>
      </c>
      <c r="K24" s="432">
        <v>1287.5999999999999</v>
      </c>
      <c r="L24" s="433">
        <v>1389.6</v>
      </c>
    </row>
    <row r="25" spans="1:12" ht="13.5">
      <c r="A25" s="458" t="s">
        <v>197</v>
      </c>
      <c r="B25" s="432">
        <v>2408.5</v>
      </c>
      <c r="C25" s="432">
        <v>2333.1999999999998</v>
      </c>
      <c r="D25" s="432">
        <v>2380.6</v>
      </c>
      <c r="E25" s="432">
        <v>2289.1</v>
      </c>
      <c r="F25" s="432">
        <v>2222.3000000000002</v>
      </c>
      <c r="G25" s="432">
        <v>2425.1999999999998</v>
      </c>
      <c r="H25" s="432">
        <v>2583.6</v>
      </c>
      <c r="I25" s="432">
        <v>2507.3000000000002</v>
      </c>
      <c r="J25" s="432">
        <v>2536.1999999999998</v>
      </c>
      <c r="K25" s="432">
        <v>2565.6</v>
      </c>
      <c r="L25" s="433">
        <v>3112.9</v>
      </c>
    </row>
    <row r="26" spans="1:12" ht="13.5">
      <c r="A26" s="458" t="s">
        <v>198</v>
      </c>
      <c r="B26" s="432">
        <v>235.7</v>
      </c>
      <c r="C26" s="432">
        <v>229.2</v>
      </c>
      <c r="D26" s="432">
        <v>204.1</v>
      </c>
      <c r="E26" s="432">
        <v>186</v>
      </c>
      <c r="F26" s="432">
        <v>175.8</v>
      </c>
      <c r="G26" s="432">
        <v>183.2</v>
      </c>
      <c r="H26" s="432">
        <v>186.9</v>
      </c>
      <c r="I26" s="432">
        <v>189.4</v>
      </c>
      <c r="J26" s="432">
        <v>173</v>
      </c>
      <c r="K26" s="432">
        <v>166.4</v>
      </c>
      <c r="L26" s="433">
        <v>173</v>
      </c>
    </row>
    <row r="27" spans="1:12" ht="13.5">
      <c r="A27" s="458" t="s">
        <v>199</v>
      </c>
      <c r="B27" s="432">
        <v>3963.8</v>
      </c>
      <c r="C27" s="432">
        <v>3989.4</v>
      </c>
      <c r="D27" s="432">
        <v>4366.8</v>
      </c>
      <c r="E27" s="432">
        <v>4225.3999999999996</v>
      </c>
      <c r="F27" s="432">
        <v>3947.2</v>
      </c>
      <c r="G27" s="432">
        <v>4385.5000000000009</v>
      </c>
      <c r="H27" s="432">
        <v>4417</v>
      </c>
      <c r="I27" s="432">
        <v>4360.1000000000004</v>
      </c>
      <c r="J27" s="432">
        <v>4548.6000000000004</v>
      </c>
      <c r="K27" s="432">
        <v>4757.3999999999996</v>
      </c>
      <c r="L27" s="433">
        <v>6116.7000000000007</v>
      </c>
    </row>
    <row r="28" spans="1:12" ht="13.5">
      <c r="A28" s="458" t="s">
        <v>200</v>
      </c>
      <c r="B28" s="432">
        <v>2558.1999999999998</v>
      </c>
      <c r="C28" s="432">
        <v>2886.9</v>
      </c>
      <c r="D28" s="432">
        <v>3183.6</v>
      </c>
      <c r="E28" s="432">
        <v>2995.4</v>
      </c>
      <c r="F28" s="432">
        <v>2826.2</v>
      </c>
      <c r="G28" s="432">
        <v>2971.3</v>
      </c>
      <c r="H28" s="432">
        <v>3045.5</v>
      </c>
      <c r="I28" s="432">
        <v>3156.5</v>
      </c>
      <c r="J28" s="432">
        <v>3271.1</v>
      </c>
      <c r="K28" s="432">
        <v>3436.5</v>
      </c>
      <c r="L28" s="433">
        <v>4296.9000000000005</v>
      </c>
    </row>
    <row r="29" spans="1:12" ht="13.5">
      <c r="A29" s="458" t="s">
        <v>201</v>
      </c>
      <c r="B29" s="432">
        <v>1207.7</v>
      </c>
      <c r="C29" s="432">
        <v>898</v>
      </c>
      <c r="D29" s="432">
        <v>961.2</v>
      </c>
      <c r="E29" s="432">
        <v>992.6</v>
      </c>
      <c r="F29" s="432">
        <v>877.7</v>
      </c>
      <c r="G29" s="432">
        <v>1150.4000000000001</v>
      </c>
      <c r="H29" s="432">
        <v>1110</v>
      </c>
      <c r="I29" s="432">
        <v>974.6</v>
      </c>
      <c r="J29" s="432">
        <v>1069</v>
      </c>
      <c r="K29" s="432">
        <v>1081.5</v>
      </c>
      <c r="L29" s="433">
        <v>1554.4</v>
      </c>
    </row>
    <row r="30" spans="1:12" ht="13.5">
      <c r="A30" s="458" t="s">
        <v>202</v>
      </c>
      <c r="B30" s="432">
        <v>197.9</v>
      </c>
      <c r="C30" s="432">
        <v>204.5</v>
      </c>
      <c r="D30" s="432">
        <v>222</v>
      </c>
      <c r="E30" s="432">
        <v>237.4</v>
      </c>
      <c r="F30" s="432">
        <v>243.3</v>
      </c>
      <c r="G30" s="432">
        <v>263.8</v>
      </c>
      <c r="H30" s="432">
        <v>261.5</v>
      </c>
      <c r="I30" s="432">
        <v>229</v>
      </c>
      <c r="J30" s="432">
        <v>208.5</v>
      </c>
      <c r="K30" s="432">
        <v>239.4</v>
      </c>
      <c r="L30" s="433">
        <v>265.39999999999998</v>
      </c>
    </row>
    <row r="31" spans="1:12" ht="13.5">
      <c r="A31" s="458" t="s">
        <v>203</v>
      </c>
      <c r="B31" s="432">
        <v>442.5</v>
      </c>
      <c r="C31" s="432">
        <v>468.7</v>
      </c>
      <c r="D31" s="432">
        <v>520.20000000000005</v>
      </c>
      <c r="E31" s="432">
        <v>514.9</v>
      </c>
      <c r="F31" s="432">
        <v>503.7</v>
      </c>
      <c r="G31" s="432">
        <v>506.1</v>
      </c>
      <c r="H31" s="432">
        <v>528.6</v>
      </c>
      <c r="I31" s="432">
        <v>558</v>
      </c>
      <c r="J31" s="432">
        <v>609.9</v>
      </c>
      <c r="K31" s="432">
        <v>680.6</v>
      </c>
      <c r="L31" s="433">
        <v>784</v>
      </c>
    </row>
    <row r="32" spans="1:12" ht="26.45" customHeight="1">
      <c r="A32" s="459" t="s">
        <v>204</v>
      </c>
      <c r="B32" s="432">
        <v>1236.5999999999999</v>
      </c>
      <c r="C32" s="432">
        <v>1242.3</v>
      </c>
      <c r="D32" s="432">
        <v>1207.0999999999999</v>
      </c>
      <c r="E32" s="432">
        <v>1207.5999999999999</v>
      </c>
      <c r="F32" s="432">
        <v>1199.2</v>
      </c>
      <c r="G32" s="432">
        <v>1191.3</v>
      </c>
      <c r="H32" s="432">
        <v>1209.7</v>
      </c>
      <c r="I32" s="432">
        <v>1203.0999999999999</v>
      </c>
      <c r="J32" s="432">
        <v>960.3</v>
      </c>
      <c r="K32" s="432">
        <v>943.30000000000007</v>
      </c>
      <c r="L32" s="433">
        <v>1021.9</v>
      </c>
    </row>
    <row r="33" spans="1:12" ht="21" customHeight="1">
      <c r="A33" s="455" t="s">
        <v>552</v>
      </c>
      <c r="B33" s="456">
        <v>20625.099999999999</v>
      </c>
      <c r="C33" s="456">
        <v>21445.200000000001</v>
      </c>
      <c r="D33" s="456">
        <v>21097.4</v>
      </c>
      <c r="E33" s="456">
        <v>21104.100000000002</v>
      </c>
      <c r="F33" s="456">
        <v>21083.600000000002</v>
      </c>
      <c r="G33" s="456">
        <v>21794.5</v>
      </c>
      <c r="H33" s="456">
        <v>23401.500000000004</v>
      </c>
      <c r="I33" s="456">
        <v>23844.5</v>
      </c>
      <c r="J33" s="456">
        <v>23945.800000000003</v>
      </c>
      <c r="K33" s="456">
        <v>27132.799999999999</v>
      </c>
      <c r="L33" s="457">
        <v>34872.000000000007</v>
      </c>
    </row>
    <row r="34" spans="1:12" ht="13.5">
      <c r="A34" s="458" t="s">
        <v>205</v>
      </c>
      <c r="B34" s="432">
        <v>799.1</v>
      </c>
      <c r="C34" s="432">
        <v>867.1</v>
      </c>
      <c r="D34" s="432">
        <v>903.6</v>
      </c>
      <c r="E34" s="432">
        <v>916.4</v>
      </c>
      <c r="F34" s="432">
        <v>936.2</v>
      </c>
      <c r="G34" s="432">
        <v>986</v>
      </c>
      <c r="H34" s="432">
        <v>1037.3</v>
      </c>
      <c r="I34" s="432">
        <v>1129.5999999999999</v>
      </c>
      <c r="J34" s="432">
        <v>1183.7</v>
      </c>
      <c r="K34" s="432">
        <v>1208.5999999999999</v>
      </c>
      <c r="L34" s="433">
        <v>1241.8</v>
      </c>
    </row>
    <row r="35" spans="1:12" ht="13.5">
      <c r="A35" s="458" t="s">
        <v>206</v>
      </c>
      <c r="B35" s="432">
        <v>1942.3</v>
      </c>
      <c r="C35" s="432">
        <v>1978.4</v>
      </c>
      <c r="D35" s="432">
        <v>1972.1</v>
      </c>
      <c r="E35" s="432">
        <v>1917.1</v>
      </c>
      <c r="F35" s="432">
        <v>1728.1</v>
      </c>
      <c r="G35" s="432">
        <v>1864.9</v>
      </c>
      <c r="H35" s="432">
        <v>2074</v>
      </c>
      <c r="I35" s="432">
        <v>2108.6</v>
      </c>
      <c r="J35" s="432">
        <v>1754.4</v>
      </c>
      <c r="K35" s="432">
        <v>2385.1</v>
      </c>
      <c r="L35" s="433">
        <v>3564.1</v>
      </c>
    </row>
    <row r="36" spans="1:12" ht="13.5">
      <c r="A36" s="458" t="s">
        <v>207</v>
      </c>
      <c r="B36" s="432">
        <v>1760.7</v>
      </c>
      <c r="C36" s="432">
        <v>1952.1</v>
      </c>
      <c r="D36" s="432">
        <v>1984.3</v>
      </c>
      <c r="E36" s="432">
        <v>2004.8</v>
      </c>
      <c r="F36" s="432">
        <v>1749.8</v>
      </c>
      <c r="G36" s="432">
        <v>1760.2</v>
      </c>
      <c r="H36" s="432">
        <v>1767.4</v>
      </c>
      <c r="I36" s="432">
        <v>1828</v>
      </c>
      <c r="J36" s="432">
        <v>1766.3</v>
      </c>
      <c r="K36" s="432">
        <v>2217.9</v>
      </c>
      <c r="L36" s="433">
        <v>3432.7</v>
      </c>
    </row>
    <row r="37" spans="1:12" ht="13.5">
      <c r="A37" s="458" t="s">
        <v>208</v>
      </c>
      <c r="B37" s="432">
        <v>744.2</v>
      </c>
      <c r="C37" s="432">
        <v>857.4</v>
      </c>
      <c r="D37" s="432">
        <v>975.8</v>
      </c>
      <c r="E37" s="432">
        <v>1036.3</v>
      </c>
      <c r="F37" s="432">
        <v>1086.9000000000001</v>
      </c>
      <c r="G37" s="432">
        <v>1110.7</v>
      </c>
      <c r="H37" s="432">
        <v>1145.3</v>
      </c>
      <c r="I37" s="432">
        <v>1195.4000000000001</v>
      </c>
      <c r="J37" s="432">
        <v>1283.7</v>
      </c>
      <c r="K37" s="432">
        <v>1361</v>
      </c>
      <c r="L37" s="433">
        <v>1690.1</v>
      </c>
    </row>
    <row r="38" spans="1:12" ht="13.5">
      <c r="A38" s="458" t="s">
        <v>209</v>
      </c>
      <c r="B38" s="432">
        <v>541.70000000000005</v>
      </c>
      <c r="C38" s="432">
        <v>545</v>
      </c>
      <c r="D38" s="432">
        <v>564.6</v>
      </c>
      <c r="E38" s="432">
        <v>571.20000000000005</v>
      </c>
      <c r="F38" s="432">
        <v>578.79999999999995</v>
      </c>
      <c r="G38" s="432">
        <v>592.6</v>
      </c>
      <c r="H38" s="432">
        <v>606.6</v>
      </c>
      <c r="I38" s="432">
        <v>623.4</v>
      </c>
      <c r="J38" s="432">
        <v>633.79999999999995</v>
      </c>
      <c r="K38" s="432">
        <v>635.20000000000005</v>
      </c>
      <c r="L38" s="433">
        <v>637.70000000000005</v>
      </c>
    </row>
    <row r="39" spans="1:12" ht="13.5">
      <c r="A39" s="458" t="s">
        <v>210</v>
      </c>
      <c r="B39" s="432">
        <v>10588.1</v>
      </c>
      <c r="C39" s="432">
        <v>10733.3</v>
      </c>
      <c r="D39" s="432">
        <v>10132.6</v>
      </c>
      <c r="E39" s="432">
        <v>10155</v>
      </c>
      <c r="F39" s="432">
        <v>10470.799999999999</v>
      </c>
      <c r="G39" s="432">
        <v>10928.6</v>
      </c>
      <c r="H39" s="432">
        <v>12095.5</v>
      </c>
      <c r="I39" s="432">
        <v>12231.7</v>
      </c>
      <c r="J39" s="432">
        <v>12494.2</v>
      </c>
      <c r="K39" s="432">
        <v>14263.5</v>
      </c>
      <c r="L39" s="433">
        <v>18976.5</v>
      </c>
    </row>
    <row r="40" spans="1:12" ht="13.5">
      <c r="A40" s="458" t="s">
        <v>211</v>
      </c>
      <c r="B40" s="432">
        <v>1464.4</v>
      </c>
      <c r="C40" s="432">
        <v>1533.6</v>
      </c>
      <c r="D40" s="432">
        <v>1144.3</v>
      </c>
      <c r="E40" s="432">
        <v>1104.7</v>
      </c>
      <c r="F40" s="432">
        <v>1090.4000000000001</v>
      </c>
      <c r="G40" s="432">
        <v>1090.9000000000001</v>
      </c>
      <c r="H40" s="432">
        <v>1104.9000000000001</v>
      </c>
      <c r="I40" s="432">
        <v>1137</v>
      </c>
      <c r="J40" s="432">
        <v>1169.8</v>
      </c>
      <c r="K40" s="432">
        <v>1207.4000000000001</v>
      </c>
      <c r="L40" s="433">
        <v>1269.9000000000001</v>
      </c>
    </row>
    <row r="41" spans="1:12" ht="13.5">
      <c r="A41" s="458" t="s">
        <v>553</v>
      </c>
      <c r="B41" s="432">
        <v>512</v>
      </c>
      <c r="C41" s="432">
        <v>515.4</v>
      </c>
      <c r="D41" s="432">
        <v>518.9</v>
      </c>
      <c r="E41" s="432">
        <v>516.5</v>
      </c>
      <c r="F41" s="432">
        <v>507.7</v>
      </c>
      <c r="G41" s="432">
        <v>517</v>
      </c>
      <c r="H41" s="432">
        <v>526.4</v>
      </c>
      <c r="I41" s="432">
        <v>538</v>
      </c>
      <c r="J41" s="432">
        <v>529.70000000000005</v>
      </c>
      <c r="K41" s="432">
        <v>562.29999999999995</v>
      </c>
      <c r="L41" s="433">
        <v>638.9</v>
      </c>
    </row>
    <row r="42" spans="1:12" ht="13.5">
      <c r="A42" s="458" t="s">
        <v>213</v>
      </c>
      <c r="B42" s="432">
        <v>442.6</v>
      </c>
      <c r="C42" s="432">
        <v>468.7</v>
      </c>
      <c r="D42" s="432">
        <v>520.20000000000005</v>
      </c>
      <c r="E42" s="432">
        <v>514.9</v>
      </c>
      <c r="F42" s="432">
        <v>503.7</v>
      </c>
      <c r="G42" s="432">
        <v>506.1</v>
      </c>
      <c r="H42" s="432">
        <v>528.6</v>
      </c>
      <c r="I42" s="432">
        <v>558</v>
      </c>
      <c r="J42" s="432">
        <v>609.9</v>
      </c>
      <c r="K42" s="432">
        <v>680.6</v>
      </c>
      <c r="L42" s="433">
        <v>784</v>
      </c>
    </row>
    <row r="43" spans="1:12" ht="13.5">
      <c r="A43" s="458" t="s">
        <v>214</v>
      </c>
      <c r="B43" s="432">
        <v>293</v>
      </c>
      <c r="C43" s="432">
        <v>305</v>
      </c>
      <c r="D43" s="432">
        <v>295</v>
      </c>
      <c r="E43" s="432">
        <v>335</v>
      </c>
      <c r="F43" s="432">
        <v>329</v>
      </c>
      <c r="G43" s="432">
        <v>299</v>
      </c>
      <c r="H43" s="432">
        <v>306</v>
      </c>
      <c r="I43" s="432">
        <v>287</v>
      </c>
      <c r="J43" s="432">
        <v>332</v>
      </c>
      <c r="K43" s="432">
        <v>274</v>
      </c>
      <c r="L43" s="433">
        <v>278.39999999999998</v>
      </c>
    </row>
    <row r="44" spans="1:12" ht="13.5">
      <c r="A44" s="458" t="s">
        <v>554</v>
      </c>
      <c r="B44" s="432">
        <v>1537</v>
      </c>
      <c r="C44" s="432">
        <v>1689.2</v>
      </c>
      <c r="D44" s="432">
        <v>2086</v>
      </c>
      <c r="E44" s="432">
        <v>2032.2</v>
      </c>
      <c r="F44" s="432">
        <v>2102.1999999999998</v>
      </c>
      <c r="G44" s="432">
        <v>2138.5</v>
      </c>
      <c r="H44" s="432">
        <v>2209.5</v>
      </c>
      <c r="I44" s="432">
        <v>2207.8000000000002</v>
      </c>
      <c r="J44" s="432">
        <v>2188.3000000000002</v>
      </c>
      <c r="K44" s="432">
        <v>2337.1999999999998</v>
      </c>
      <c r="L44" s="433">
        <v>2357.9</v>
      </c>
    </row>
    <row r="45" spans="1:12" ht="19.5" customHeight="1">
      <c r="A45" s="455" t="s">
        <v>555</v>
      </c>
      <c r="B45" s="456">
        <v>21329.4</v>
      </c>
      <c r="C45" s="456">
        <v>22619.400000000005</v>
      </c>
      <c r="D45" s="456">
        <v>22896.399999999994</v>
      </c>
      <c r="E45" s="456">
        <v>24537.899999999998</v>
      </c>
      <c r="F45" s="456">
        <v>27327.999999999989</v>
      </c>
      <c r="G45" s="456">
        <v>28846.300000000003</v>
      </c>
      <c r="H45" s="456">
        <v>28742.999999999989</v>
      </c>
      <c r="I45" s="456">
        <v>27944.5</v>
      </c>
      <c r="J45" s="456">
        <v>27841.4</v>
      </c>
      <c r="K45" s="456">
        <v>29969.499999999996</v>
      </c>
      <c r="L45" s="457">
        <v>28299.9</v>
      </c>
    </row>
    <row r="46" spans="1:12" s="17" customFormat="1" ht="21.75" customHeight="1">
      <c r="A46" s="455" t="s">
        <v>217</v>
      </c>
      <c r="B46" s="456">
        <v>4884.5</v>
      </c>
      <c r="C46" s="456">
        <v>5021.5</v>
      </c>
      <c r="D46" s="456">
        <v>5151</v>
      </c>
      <c r="E46" s="456">
        <v>5167.3</v>
      </c>
      <c r="F46" s="456">
        <v>5137.5</v>
      </c>
      <c r="G46" s="456">
        <v>5189.2</v>
      </c>
      <c r="H46" s="456">
        <v>5351.5</v>
      </c>
      <c r="I46" s="456">
        <v>5462.5</v>
      </c>
      <c r="J46" s="456">
        <v>5530.8</v>
      </c>
      <c r="K46" s="456">
        <v>5715.7</v>
      </c>
      <c r="L46" s="457">
        <v>6044.7</v>
      </c>
    </row>
    <row r="47" spans="1:12" s="17" customFormat="1" ht="18.75" customHeight="1">
      <c r="A47" s="455" t="s">
        <v>218</v>
      </c>
      <c r="B47" s="456">
        <v>6033.7</v>
      </c>
      <c r="C47" s="456">
        <v>5877.8</v>
      </c>
      <c r="D47" s="456">
        <v>5943.7</v>
      </c>
      <c r="E47" s="456">
        <v>5495.2</v>
      </c>
      <c r="F47" s="456">
        <v>5839.6</v>
      </c>
      <c r="G47" s="456">
        <v>5901.7</v>
      </c>
      <c r="H47" s="456">
        <v>5795.8</v>
      </c>
      <c r="I47" s="456">
        <v>5914.9</v>
      </c>
      <c r="J47" s="456">
        <v>5703.9</v>
      </c>
      <c r="K47" s="456">
        <v>5702.5</v>
      </c>
      <c r="L47" s="457">
        <v>5889.2000000000007</v>
      </c>
    </row>
    <row r="48" spans="1:12" s="17" customFormat="1" ht="18.75" customHeight="1">
      <c r="A48" s="455" t="s">
        <v>219</v>
      </c>
      <c r="B48" s="456">
        <v>285.10000000000002</v>
      </c>
      <c r="C48" s="456">
        <v>314.2</v>
      </c>
      <c r="D48" s="456">
        <v>328</v>
      </c>
      <c r="E48" s="456">
        <v>347</v>
      </c>
      <c r="F48" s="456">
        <v>383.3</v>
      </c>
      <c r="G48" s="456">
        <v>406.6</v>
      </c>
      <c r="H48" s="456">
        <v>432</v>
      </c>
      <c r="I48" s="456">
        <v>450.5</v>
      </c>
      <c r="J48" s="456">
        <v>449.4</v>
      </c>
      <c r="K48" s="456">
        <v>464</v>
      </c>
      <c r="L48" s="457">
        <v>480.8</v>
      </c>
    </row>
    <row r="49" spans="1:12" ht="22.5" customHeight="1" thickBot="1">
      <c r="A49" s="460" t="s">
        <v>556</v>
      </c>
      <c r="B49" s="461">
        <v>22193.5</v>
      </c>
      <c r="C49" s="461">
        <v>23161.500000000004</v>
      </c>
      <c r="D49" s="461">
        <v>23361.099999999995</v>
      </c>
      <c r="E49" s="461">
        <v>24518.799999999999</v>
      </c>
      <c r="F49" s="461">
        <v>27646.799999999992</v>
      </c>
      <c r="G49" s="461">
        <v>29152.200000000004</v>
      </c>
      <c r="H49" s="461">
        <v>28755.299999999988</v>
      </c>
      <c r="I49" s="461">
        <v>27946.400000000001</v>
      </c>
      <c r="J49" s="461">
        <v>27565.1</v>
      </c>
      <c r="K49" s="461">
        <v>29492.299999999996</v>
      </c>
      <c r="L49" s="462">
        <v>27663.600000000002</v>
      </c>
    </row>
    <row r="50" spans="1:12" ht="21" customHeight="1">
      <c r="A50" s="438" t="s">
        <v>175</v>
      </c>
      <c r="B50" s="438"/>
      <c r="C50" s="438"/>
      <c r="D50" s="438"/>
      <c r="E50" s="438"/>
      <c r="F50" s="438"/>
      <c r="G50" s="438"/>
      <c r="H50" s="438"/>
      <c r="I50" s="438"/>
      <c r="J50" s="438"/>
      <c r="K50" s="438"/>
      <c r="L50" s="438"/>
    </row>
    <row r="51" spans="1:12" ht="13.5">
      <c r="A51" s="438" t="s">
        <v>176</v>
      </c>
      <c r="B51" s="438"/>
      <c r="C51" s="438"/>
      <c r="D51" s="438"/>
      <c r="E51" s="438"/>
      <c r="F51" s="438"/>
      <c r="G51" s="438"/>
      <c r="H51" s="438"/>
      <c r="I51" s="438"/>
      <c r="J51" s="438"/>
      <c r="K51" s="438"/>
      <c r="L51" s="438"/>
    </row>
    <row r="52" spans="1:12" ht="15.6" customHeight="1">
      <c r="A52" s="927" t="s">
        <v>769</v>
      </c>
      <c r="B52" s="927"/>
      <c r="C52" s="927"/>
      <c r="D52" s="927"/>
      <c r="E52" s="927"/>
      <c r="F52" s="438"/>
      <c r="G52" s="438"/>
      <c r="H52" s="438"/>
      <c r="I52" s="438"/>
      <c r="J52" s="438"/>
      <c r="K52" s="438"/>
      <c r="L52" s="438"/>
    </row>
    <row r="53" spans="1:12" ht="15.6" customHeight="1">
      <c r="A53" s="448" t="s">
        <v>770</v>
      </c>
      <c r="B53" s="438"/>
      <c r="C53" s="438"/>
      <c r="D53" s="438"/>
      <c r="E53" s="438"/>
      <c r="F53" s="438"/>
      <c r="G53" s="438"/>
      <c r="H53" s="438"/>
      <c r="I53" s="438"/>
      <c r="J53" s="438"/>
      <c r="K53" s="438"/>
      <c r="L53" s="438"/>
    </row>
    <row r="54" spans="1:12" ht="15.6" customHeight="1">
      <c r="A54" s="927" t="s">
        <v>771</v>
      </c>
      <c r="B54" s="927"/>
      <c r="C54" s="927"/>
      <c r="D54" s="927"/>
      <c r="E54" s="438"/>
      <c r="F54" s="438"/>
      <c r="G54" s="438"/>
      <c r="H54" s="438"/>
      <c r="I54" s="438"/>
      <c r="J54" s="438"/>
      <c r="K54" s="438"/>
      <c r="L54" s="438"/>
    </row>
    <row r="55" spans="1:12" ht="13.5">
      <c r="A55" s="379" t="s">
        <v>557</v>
      </c>
      <c r="B55" s="379"/>
      <c r="C55" s="379"/>
      <c r="D55" s="379"/>
      <c r="E55" s="379"/>
      <c r="F55" s="379"/>
      <c r="G55" s="379"/>
      <c r="H55" s="379"/>
      <c r="I55" s="438"/>
      <c r="J55" s="438"/>
      <c r="K55" s="438"/>
      <c r="L55" s="438"/>
    </row>
    <row r="56" spans="1:12" ht="13.5">
      <c r="A56" s="446" t="s">
        <v>558</v>
      </c>
      <c r="B56" s="446"/>
      <c r="C56" s="446"/>
      <c r="D56" s="446"/>
      <c r="E56" s="446"/>
      <c r="F56" s="446"/>
      <c r="G56" s="446"/>
      <c r="H56" s="446"/>
      <c r="I56" s="438"/>
      <c r="J56" s="438"/>
      <c r="K56" s="438"/>
      <c r="L56" s="438"/>
    </row>
  </sheetData>
  <mergeCells count="6">
    <mergeCell ref="A54:D54"/>
    <mergeCell ref="A1:L1"/>
    <mergeCell ref="A3:L3"/>
    <mergeCell ref="A4:L4"/>
    <mergeCell ref="A5:L5"/>
    <mergeCell ref="A52:E52"/>
  </mergeCells>
  <printOptions horizontalCentered="1"/>
  <pageMargins left="0.78740157480314965" right="0.46" top="0.59055118110236227" bottom="0.98425196850393704" header="0" footer="0"/>
  <pageSetup paperSize="9" scale="52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4">
    <pageSetUpPr fitToPage="1"/>
  </sheetPr>
  <dimension ref="A1:CV54"/>
  <sheetViews>
    <sheetView view="pageBreakPreview" topLeftCell="A16" zoomScale="75" zoomScaleNormal="75" zoomScaleSheetLayoutView="75" workbookViewId="0">
      <selection activeCell="B7" sqref="B7:K7"/>
    </sheetView>
  </sheetViews>
  <sheetFormatPr baseColWidth="10" defaultColWidth="11.42578125" defaultRowHeight="12.75"/>
  <cols>
    <col min="1" max="1" width="53.140625" style="14" customWidth="1"/>
    <col min="2" max="11" width="14.85546875" style="14" customWidth="1"/>
    <col min="12" max="16384" width="11.42578125" style="14"/>
  </cols>
  <sheetData>
    <row r="1" spans="1:100" ht="18" customHeight="1">
      <c r="A1" s="926" t="s">
        <v>651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</row>
    <row r="2" spans="1:100" ht="13.5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</row>
    <row r="3" spans="1:100" ht="15" customHeight="1">
      <c r="A3" s="928" t="s">
        <v>738</v>
      </c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18"/>
    </row>
    <row r="4" spans="1:100" ht="15.75">
      <c r="A4" s="915" t="s">
        <v>551</v>
      </c>
      <c r="B4" s="915"/>
      <c r="C4" s="915"/>
      <c r="D4" s="915"/>
      <c r="E4" s="915"/>
      <c r="F4" s="915"/>
      <c r="G4" s="915"/>
      <c r="H4" s="915"/>
      <c r="I4" s="915"/>
      <c r="J4" s="915"/>
      <c r="K4" s="915"/>
      <c r="L4" s="19"/>
      <c r="M4" s="19"/>
      <c r="N4" s="19"/>
    </row>
    <row r="5" spans="1:100" ht="15.75">
      <c r="A5" s="915" t="s">
        <v>550</v>
      </c>
      <c r="B5" s="915"/>
      <c r="C5" s="915"/>
      <c r="D5" s="915"/>
      <c r="E5" s="915"/>
      <c r="F5" s="915"/>
      <c r="G5" s="915"/>
      <c r="H5" s="915"/>
      <c r="I5" s="915"/>
      <c r="J5" s="915"/>
      <c r="K5" s="915"/>
      <c r="L5" s="19"/>
      <c r="M5" s="19"/>
      <c r="N5" s="19"/>
    </row>
    <row r="6" spans="1:100" ht="13.5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00" ht="45.75" customHeight="1" thickBot="1">
      <c r="A7" s="449"/>
      <c r="B7" s="450">
        <v>2012</v>
      </c>
      <c r="C7" s="450">
        <v>2013</v>
      </c>
      <c r="D7" s="450">
        <v>2014</v>
      </c>
      <c r="E7" s="450">
        <v>2015</v>
      </c>
      <c r="F7" s="450">
        <v>2016</v>
      </c>
      <c r="G7" s="450">
        <v>2017</v>
      </c>
      <c r="H7" s="450">
        <v>2018</v>
      </c>
      <c r="I7" s="450">
        <v>2019</v>
      </c>
      <c r="J7" s="450">
        <v>2020</v>
      </c>
      <c r="K7" s="463" t="s">
        <v>806</v>
      </c>
      <c r="L7" s="20"/>
      <c r="M7" s="20"/>
      <c r="N7" s="20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</row>
    <row r="8" spans="1:100" ht="27" customHeight="1">
      <c r="A8" s="465" t="s">
        <v>220</v>
      </c>
      <c r="B8" s="453">
        <v>37504.899999999994</v>
      </c>
      <c r="C8" s="453">
        <v>38222.699999999997</v>
      </c>
      <c r="D8" s="453">
        <v>41408.6</v>
      </c>
      <c r="E8" s="453">
        <v>39970.899999999994</v>
      </c>
      <c r="F8" s="453">
        <v>43162.1</v>
      </c>
      <c r="G8" s="453">
        <v>41816.599999999991</v>
      </c>
      <c r="H8" s="453">
        <v>44851.8</v>
      </c>
      <c r="I8" s="453">
        <v>45392.3</v>
      </c>
      <c r="J8" s="453">
        <v>45100.7</v>
      </c>
      <c r="K8" s="454">
        <v>46096.1</v>
      </c>
      <c r="L8" s="19"/>
      <c r="M8" s="19"/>
      <c r="N8" s="19"/>
    </row>
    <row r="9" spans="1:100" ht="21" customHeight="1">
      <c r="A9" s="466" t="s">
        <v>221</v>
      </c>
      <c r="B9" s="456">
        <v>22902.1</v>
      </c>
      <c r="C9" s="456">
        <v>23433.200000000001</v>
      </c>
      <c r="D9" s="456">
        <v>26123.1</v>
      </c>
      <c r="E9" s="456">
        <v>23758.799999999996</v>
      </c>
      <c r="F9" s="456">
        <v>26460.199999999997</v>
      </c>
      <c r="G9" s="456">
        <v>24873.399999999998</v>
      </c>
      <c r="H9" s="456">
        <v>27338.2</v>
      </c>
      <c r="I9" s="456">
        <v>27454.100000000006</v>
      </c>
      <c r="J9" s="456">
        <v>27383</v>
      </c>
      <c r="K9" s="457">
        <v>28084.3</v>
      </c>
      <c r="L9" s="19"/>
      <c r="M9" s="19"/>
      <c r="N9" s="19"/>
    </row>
    <row r="10" spans="1:100" ht="13.5">
      <c r="A10" s="458" t="s">
        <v>185</v>
      </c>
      <c r="B10" s="432">
        <v>3044.6</v>
      </c>
      <c r="C10" s="432">
        <v>4382.8</v>
      </c>
      <c r="D10" s="432">
        <v>3606.4</v>
      </c>
      <c r="E10" s="432">
        <v>3567.9</v>
      </c>
      <c r="F10" s="432">
        <v>4237.1000000000004</v>
      </c>
      <c r="G10" s="432">
        <v>3048</v>
      </c>
      <c r="H10" s="432">
        <v>4408.5</v>
      </c>
      <c r="I10" s="432">
        <v>3537.6</v>
      </c>
      <c r="J10" s="432">
        <v>4631</v>
      </c>
      <c r="K10" s="433">
        <v>4337.8999999999996</v>
      </c>
      <c r="L10" s="19"/>
      <c r="M10" s="19"/>
      <c r="N10" s="19"/>
    </row>
    <row r="11" spans="1:100" ht="15.6" customHeight="1">
      <c r="A11" s="458" t="s">
        <v>766</v>
      </c>
      <c r="B11" s="432">
        <v>1007.2</v>
      </c>
      <c r="C11" s="432">
        <v>1205</v>
      </c>
      <c r="D11" s="432">
        <v>1323.7</v>
      </c>
      <c r="E11" s="432">
        <v>1211.7</v>
      </c>
      <c r="F11" s="432">
        <v>1290</v>
      </c>
      <c r="G11" s="432">
        <v>1306.5999999999999</v>
      </c>
      <c r="H11" s="432">
        <v>1451.4</v>
      </c>
      <c r="I11" s="432">
        <v>1220.5999999999999</v>
      </c>
      <c r="J11" s="432">
        <v>1355.7</v>
      </c>
      <c r="K11" s="433">
        <v>1263.5</v>
      </c>
    </row>
    <row r="12" spans="1:100" ht="13.5">
      <c r="A12" s="458" t="s">
        <v>186</v>
      </c>
      <c r="B12" s="432">
        <v>1286.4000000000001</v>
      </c>
      <c r="C12" s="432">
        <v>1510.2</v>
      </c>
      <c r="D12" s="432">
        <v>1480.6</v>
      </c>
      <c r="E12" s="432">
        <v>1365.7</v>
      </c>
      <c r="F12" s="432">
        <v>1485.6</v>
      </c>
      <c r="G12" s="432">
        <v>1223.8</v>
      </c>
      <c r="H12" s="432">
        <v>1552.2</v>
      </c>
      <c r="I12" s="432">
        <v>1379.4</v>
      </c>
      <c r="J12" s="432">
        <v>1614.7</v>
      </c>
      <c r="K12" s="433">
        <v>1548.2</v>
      </c>
    </row>
    <row r="13" spans="1:100" ht="15.6" customHeight="1">
      <c r="A13" s="458" t="s">
        <v>767</v>
      </c>
      <c r="B13" s="432">
        <v>6560.5</v>
      </c>
      <c r="C13" s="432">
        <v>6582.8</v>
      </c>
      <c r="D13" s="432">
        <v>6972</v>
      </c>
      <c r="E13" s="432">
        <v>7104.5</v>
      </c>
      <c r="F13" s="432">
        <v>7490.4</v>
      </c>
      <c r="G13" s="432">
        <v>7573.6</v>
      </c>
      <c r="H13" s="432">
        <v>7496.2</v>
      </c>
      <c r="I13" s="432">
        <v>7936.4</v>
      </c>
      <c r="J13" s="432">
        <v>7727.7</v>
      </c>
      <c r="K13" s="433">
        <v>8018.7</v>
      </c>
    </row>
    <row r="14" spans="1:100" ht="13.5">
      <c r="A14" s="458" t="s">
        <v>187</v>
      </c>
      <c r="B14" s="432">
        <v>383.3</v>
      </c>
      <c r="C14" s="432">
        <v>383.7</v>
      </c>
      <c r="D14" s="432">
        <v>459.7</v>
      </c>
      <c r="E14" s="432">
        <v>428.5</v>
      </c>
      <c r="F14" s="432">
        <v>410.8</v>
      </c>
      <c r="G14" s="432">
        <v>405.6</v>
      </c>
      <c r="H14" s="432">
        <v>370.8</v>
      </c>
      <c r="I14" s="432">
        <v>417.4</v>
      </c>
      <c r="J14" s="432">
        <v>373.4</v>
      </c>
      <c r="K14" s="433">
        <v>385.5</v>
      </c>
    </row>
    <row r="15" spans="1:100" ht="15.6" customHeight="1">
      <c r="A15" s="458" t="s">
        <v>768</v>
      </c>
      <c r="B15" s="432">
        <v>4972.5999999999995</v>
      </c>
      <c r="C15" s="432">
        <v>5980.5</v>
      </c>
      <c r="D15" s="432">
        <v>5960.6</v>
      </c>
      <c r="E15" s="432">
        <v>6398.7</v>
      </c>
      <c r="F15" s="432">
        <v>6338.6</v>
      </c>
      <c r="G15" s="432">
        <v>6615.7</v>
      </c>
      <c r="H15" s="432">
        <v>7187.3</v>
      </c>
      <c r="I15" s="432">
        <v>6834.5</v>
      </c>
      <c r="J15" s="432">
        <v>7088.5</v>
      </c>
      <c r="K15" s="433">
        <v>7368.2</v>
      </c>
    </row>
    <row r="16" spans="1:100" ht="13.5">
      <c r="A16" s="458" t="s">
        <v>188</v>
      </c>
      <c r="B16" s="432">
        <v>1123.7</v>
      </c>
      <c r="C16" s="432">
        <v>1569.9</v>
      </c>
      <c r="D16" s="432">
        <v>1364.3000000000002</v>
      </c>
      <c r="E16" s="432">
        <v>1387.6</v>
      </c>
      <c r="F16" s="432">
        <v>1381.8</v>
      </c>
      <c r="G16" s="432">
        <v>1196.5999999999999</v>
      </c>
      <c r="H16" s="432">
        <v>1586</v>
      </c>
      <c r="I16" s="432">
        <v>1266.7</v>
      </c>
      <c r="J16" s="432">
        <v>1502.7</v>
      </c>
      <c r="K16" s="433">
        <v>1439.2</v>
      </c>
    </row>
    <row r="17" spans="1:11" ht="13.5">
      <c r="A17" s="458" t="s">
        <v>189</v>
      </c>
      <c r="B17" s="432">
        <v>4274.8999999999996</v>
      </c>
      <c r="C17" s="432">
        <v>1623.8</v>
      </c>
      <c r="D17" s="432">
        <v>4725</v>
      </c>
      <c r="E17" s="432">
        <v>2125.6</v>
      </c>
      <c r="F17" s="432">
        <v>3605.3</v>
      </c>
      <c r="G17" s="432">
        <v>3305.9</v>
      </c>
      <c r="H17" s="432">
        <v>3056.9</v>
      </c>
      <c r="I17" s="432">
        <v>4619.6000000000004</v>
      </c>
      <c r="J17" s="432">
        <v>2820.2</v>
      </c>
      <c r="K17" s="433">
        <v>3468</v>
      </c>
    </row>
    <row r="18" spans="1:11" ht="13.5">
      <c r="A18" s="458" t="s">
        <v>190</v>
      </c>
      <c r="B18" s="432">
        <v>248.9</v>
      </c>
      <c r="C18" s="432">
        <v>194.5</v>
      </c>
      <c r="D18" s="432">
        <v>230.8</v>
      </c>
      <c r="E18" s="432">
        <v>168.6</v>
      </c>
      <c r="F18" s="432">
        <v>220.6</v>
      </c>
      <c r="G18" s="432">
        <v>197.6</v>
      </c>
      <c r="H18" s="432">
        <v>228.9</v>
      </c>
      <c r="I18" s="432">
        <v>241.9</v>
      </c>
      <c r="J18" s="432">
        <v>269.10000000000002</v>
      </c>
      <c r="K18" s="433">
        <v>255.1</v>
      </c>
    </row>
    <row r="19" spans="1:11" ht="21" customHeight="1">
      <c r="A19" s="466" t="s">
        <v>222</v>
      </c>
      <c r="B19" s="456">
        <v>13229.699999999999</v>
      </c>
      <c r="C19" s="456">
        <v>13422.8</v>
      </c>
      <c r="D19" s="456">
        <v>13909.9</v>
      </c>
      <c r="E19" s="456">
        <v>14795.100000000002</v>
      </c>
      <c r="F19" s="456">
        <v>15288.900000000001</v>
      </c>
      <c r="G19" s="456">
        <v>15534.699999999997</v>
      </c>
      <c r="H19" s="456">
        <v>16092.599999999999</v>
      </c>
      <c r="I19" s="456">
        <v>16512.899999999998</v>
      </c>
      <c r="J19" s="456">
        <v>16264.5</v>
      </c>
      <c r="K19" s="457">
        <v>16582.2</v>
      </c>
    </row>
    <row r="20" spans="1:11" ht="13.5">
      <c r="A20" s="458" t="s">
        <v>192</v>
      </c>
      <c r="B20" s="432">
        <v>9979.2999999999993</v>
      </c>
      <c r="C20" s="432">
        <v>10053.699999999999</v>
      </c>
      <c r="D20" s="432">
        <v>10419</v>
      </c>
      <c r="E20" s="432">
        <v>11213.300000000001</v>
      </c>
      <c r="F20" s="432">
        <v>11621.6</v>
      </c>
      <c r="G20" s="432">
        <v>11792.499999999998</v>
      </c>
      <c r="H20" s="432">
        <v>12308.299999999997</v>
      </c>
      <c r="I20" s="432">
        <v>12726.399999999998</v>
      </c>
      <c r="J20" s="432">
        <v>12413.6</v>
      </c>
      <c r="K20" s="433">
        <v>12710.6</v>
      </c>
    </row>
    <row r="21" spans="1:11" ht="13.5">
      <c r="A21" s="458" t="s">
        <v>193</v>
      </c>
      <c r="B21" s="432">
        <v>2682.7</v>
      </c>
      <c r="C21" s="432">
        <v>2775.7</v>
      </c>
      <c r="D21" s="432">
        <v>2836.6</v>
      </c>
      <c r="E21" s="432">
        <v>3098.5</v>
      </c>
      <c r="F21" s="432">
        <v>3121.2</v>
      </c>
      <c r="G21" s="432">
        <v>3216.5</v>
      </c>
      <c r="H21" s="432">
        <v>3318</v>
      </c>
      <c r="I21" s="432">
        <v>3483.1</v>
      </c>
      <c r="J21" s="432">
        <v>2888.8</v>
      </c>
      <c r="K21" s="433">
        <v>3065.8</v>
      </c>
    </row>
    <row r="22" spans="1:11" ht="13.5">
      <c r="A22" s="458" t="s">
        <v>194</v>
      </c>
      <c r="B22" s="432">
        <v>4688.8999999999996</v>
      </c>
      <c r="C22" s="432">
        <v>4707.8999999999996</v>
      </c>
      <c r="D22" s="432">
        <v>4972.3999999999996</v>
      </c>
      <c r="E22" s="432">
        <v>5389.1</v>
      </c>
      <c r="F22" s="432">
        <v>5711.6</v>
      </c>
      <c r="G22" s="432">
        <v>5793.9</v>
      </c>
      <c r="H22" s="432">
        <v>6127.3</v>
      </c>
      <c r="I22" s="432">
        <v>6229.4</v>
      </c>
      <c r="J22" s="432">
        <v>6517.2</v>
      </c>
      <c r="K22" s="433">
        <v>6746.9</v>
      </c>
    </row>
    <row r="23" spans="1:11" ht="13.5">
      <c r="A23" s="458" t="s">
        <v>195</v>
      </c>
      <c r="B23" s="432">
        <v>59.4</v>
      </c>
      <c r="C23" s="432">
        <v>45.2</v>
      </c>
      <c r="D23" s="432">
        <v>50.7</v>
      </c>
      <c r="E23" s="432">
        <v>76.7</v>
      </c>
      <c r="F23" s="432">
        <v>68.7</v>
      </c>
      <c r="G23" s="432">
        <v>64</v>
      </c>
      <c r="H23" s="432">
        <v>61.800000000000004</v>
      </c>
      <c r="I23" s="432">
        <v>59.3</v>
      </c>
      <c r="J23" s="432">
        <v>59.4</v>
      </c>
      <c r="K23" s="433">
        <v>54.9</v>
      </c>
    </row>
    <row r="24" spans="1:11" ht="13.5">
      <c r="A24" s="458" t="s">
        <v>196</v>
      </c>
      <c r="B24" s="432">
        <v>784.7</v>
      </c>
      <c r="C24" s="432">
        <v>798.1</v>
      </c>
      <c r="D24" s="432">
        <v>746.9</v>
      </c>
      <c r="E24" s="432">
        <v>838.6</v>
      </c>
      <c r="F24" s="432">
        <v>846</v>
      </c>
      <c r="G24" s="432">
        <v>836.5</v>
      </c>
      <c r="H24" s="432">
        <v>814.1</v>
      </c>
      <c r="I24" s="432">
        <v>895.8</v>
      </c>
      <c r="J24" s="432">
        <v>871.1</v>
      </c>
      <c r="K24" s="433">
        <v>855.8</v>
      </c>
    </row>
    <row r="25" spans="1:11" ht="13.5">
      <c r="A25" s="458" t="s">
        <v>197</v>
      </c>
      <c r="B25" s="432">
        <v>1467.7</v>
      </c>
      <c r="C25" s="432">
        <v>1452.3</v>
      </c>
      <c r="D25" s="432">
        <v>1544.6</v>
      </c>
      <c r="E25" s="432">
        <v>1543.3</v>
      </c>
      <c r="F25" s="432">
        <v>1622.9</v>
      </c>
      <c r="G25" s="432">
        <v>1640.8</v>
      </c>
      <c r="H25" s="432">
        <v>1752.3</v>
      </c>
      <c r="I25" s="432">
        <v>1839.9</v>
      </c>
      <c r="J25" s="432">
        <v>1862</v>
      </c>
      <c r="K25" s="433">
        <v>1787.5</v>
      </c>
    </row>
    <row r="26" spans="1:11" ht="13.5">
      <c r="A26" s="458" t="s">
        <v>198</v>
      </c>
      <c r="B26" s="432">
        <v>295.89999999999998</v>
      </c>
      <c r="C26" s="432">
        <v>274.5</v>
      </c>
      <c r="D26" s="432">
        <v>267.8</v>
      </c>
      <c r="E26" s="432">
        <v>267.10000000000002</v>
      </c>
      <c r="F26" s="432">
        <v>251.2</v>
      </c>
      <c r="G26" s="432">
        <v>240.79999999999998</v>
      </c>
      <c r="H26" s="432">
        <v>234.8</v>
      </c>
      <c r="I26" s="432">
        <v>218.9</v>
      </c>
      <c r="J26" s="432">
        <v>215.1</v>
      </c>
      <c r="K26" s="433">
        <v>199.7</v>
      </c>
    </row>
    <row r="27" spans="1:11" ht="13.5">
      <c r="A27" s="458" t="s">
        <v>199</v>
      </c>
      <c r="B27" s="432">
        <v>3250.3999999999996</v>
      </c>
      <c r="C27" s="432">
        <v>3369.1</v>
      </c>
      <c r="D27" s="432">
        <v>3490.9</v>
      </c>
      <c r="E27" s="432">
        <v>3581.8</v>
      </c>
      <c r="F27" s="432">
        <v>3667.3</v>
      </c>
      <c r="G27" s="432">
        <v>3742.2</v>
      </c>
      <c r="H27" s="432">
        <v>3784.3</v>
      </c>
      <c r="I27" s="432">
        <v>3786.4999999999995</v>
      </c>
      <c r="J27" s="432">
        <v>3850.9000000000005</v>
      </c>
      <c r="K27" s="433">
        <v>3871.6000000000004</v>
      </c>
    </row>
    <row r="28" spans="1:11" ht="13.5">
      <c r="A28" s="458" t="s">
        <v>200</v>
      </c>
      <c r="B28" s="432">
        <v>2282.6</v>
      </c>
      <c r="C28" s="432">
        <v>2343.1999999999998</v>
      </c>
      <c r="D28" s="432">
        <v>2408.9</v>
      </c>
      <c r="E28" s="432">
        <v>2467.5</v>
      </c>
      <c r="F28" s="432">
        <v>2503.3000000000002</v>
      </c>
      <c r="G28" s="432">
        <v>2543.7000000000003</v>
      </c>
      <c r="H28" s="432">
        <v>2578.3000000000002</v>
      </c>
      <c r="I28" s="432">
        <v>2604.1999999999998</v>
      </c>
      <c r="J28" s="432">
        <v>2642.3</v>
      </c>
      <c r="K28" s="433">
        <v>2662.8</v>
      </c>
    </row>
    <row r="29" spans="1:11" ht="13.5">
      <c r="A29" s="458" t="s">
        <v>201</v>
      </c>
      <c r="B29" s="432">
        <v>767.6</v>
      </c>
      <c r="C29" s="432">
        <v>818.3</v>
      </c>
      <c r="D29" s="432">
        <v>869.4</v>
      </c>
      <c r="E29" s="432">
        <v>888.9</v>
      </c>
      <c r="F29" s="432">
        <v>892.7</v>
      </c>
      <c r="G29" s="432">
        <v>930.3</v>
      </c>
      <c r="H29" s="432">
        <v>912.4</v>
      </c>
      <c r="I29" s="432">
        <v>906.6</v>
      </c>
      <c r="J29" s="432">
        <v>954.8</v>
      </c>
      <c r="K29" s="433">
        <v>935.8</v>
      </c>
    </row>
    <row r="30" spans="1:11" ht="13.5">
      <c r="A30" s="458" t="s">
        <v>202</v>
      </c>
      <c r="B30" s="432">
        <v>200.2</v>
      </c>
      <c r="C30" s="432">
        <v>207.6</v>
      </c>
      <c r="D30" s="432">
        <v>212.6</v>
      </c>
      <c r="E30" s="432">
        <v>225.4</v>
      </c>
      <c r="F30" s="432">
        <v>271.29999999999995</v>
      </c>
      <c r="G30" s="432">
        <v>268.2</v>
      </c>
      <c r="H30" s="432">
        <v>293.60000000000002</v>
      </c>
      <c r="I30" s="432">
        <v>275.7</v>
      </c>
      <c r="J30" s="432">
        <v>253.8</v>
      </c>
      <c r="K30" s="433">
        <v>273</v>
      </c>
    </row>
    <row r="31" spans="1:11" ht="13.5">
      <c r="A31" s="458" t="s">
        <v>223</v>
      </c>
      <c r="B31" s="432">
        <v>340.4</v>
      </c>
      <c r="C31" s="432">
        <v>352</v>
      </c>
      <c r="D31" s="432">
        <v>384</v>
      </c>
      <c r="E31" s="432">
        <v>402.1</v>
      </c>
      <c r="F31" s="432">
        <v>399.1</v>
      </c>
      <c r="G31" s="432">
        <v>394.7</v>
      </c>
      <c r="H31" s="432">
        <v>400.1</v>
      </c>
      <c r="I31" s="432">
        <v>409.8</v>
      </c>
      <c r="J31" s="432">
        <v>453</v>
      </c>
      <c r="K31" s="433">
        <v>451.2</v>
      </c>
    </row>
    <row r="32" spans="1:11" ht="13.9" customHeight="1">
      <c r="A32" s="459" t="s">
        <v>204</v>
      </c>
      <c r="B32" s="432">
        <v>1032.7</v>
      </c>
      <c r="C32" s="432">
        <v>1014.7</v>
      </c>
      <c r="D32" s="432">
        <v>991.6</v>
      </c>
      <c r="E32" s="432">
        <v>1014.9</v>
      </c>
      <c r="F32" s="432">
        <v>1013.9</v>
      </c>
      <c r="G32" s="432">
        <v>1013.8</v>
      </c>
      <c r="H32" s="432">
        <v>1020.9</v>
      </c>
      <c r="I32" s="432">
        <v>1015.5</v>
      </c>
      <c r="J32" s="432">
        <v>1000.2</v>
      </c>
      <c r="K32" s="433">
        <v>978.4</v>
      </c>
    </row>
    <row r="33" spans="1:12" ht="21" customHeight="1">
      <c r="A33" s="466" t="s">
        <v>552</v>
      </c>
      <c r="B33" s="456">
        <v>13669.300000000001</v>
      </c>
      <c r="C33" s="456">
        <v>14227.699999999999</v>
      </c>
      <c r="D33" s="456">
        <v>14550.599999999999</v>
      </c>
      <c r="E33" s="456">
        <v>14933.8</v>
      </c>
      <c r="F33" s="456">
        <v>15620.2</v>
      </c>
      <c r="G33" s="456">
        <v>15898.5</v>
      </c>
      <c r="H33" s="456">
        <v>16891.099999999999</v>
      </c>
      <c r="I33" s="456">
        <v>16730.8</v>
      </c>
      <c r="J33" s="456">
        <v>17428.5</v>
      </c>
      <c r="K33" s="457">
        <v>17375.500000000004</v>
      </c>
    </row>
    <row r="34" spans="1:12" ht="13.5">
      <c r="A34" s="458" t="s">
        <v>205</v>
      </c>
      <c r="B34" s="432">
        <v>671.3</v>
      </c>
      <c r="C34" s="432">
        <v>694.9</v>
      </c>
      <c r="D34" s="432">
        <v>748.4</v>
      </c>
      <c r="E34" s="432">
        <v>760.2</v>
      </c>
      <c r="F34" s="432">
        <v>780.2</v>
      </c>
      <c r="G34" s="432">
        <v>800.3</v>
      </c>
      <c r="H34" s="432">
        <v>756.8</v>
      </c>
      <c r="I34" s="432">
        <v>790.6</v>
      </c>
      <c r="J34" s="432">
        <v>804.4</v>
      </c>
      <c r="K34" s="433">
        <v>796.4</v>
      </c>
    </row>
    <row r="35" spans="1:12" ht="13.5">
      <c r="A35" s="458" t="s">
        <v>206</v>
      </c>
      <c r="B35" s="432">
        <v>1014.1</v>
      </c>
      <c r="C35" s="432">
        <v>1037.3</v>
      </c>
      <c r="D35" s="432">
        <v>1041.5</v>
      </c>
      <c r="E35" s="432">
        <v>1053.4000000000001</v>
      </c>
      <c r="F35" s="432">
        <v>1074.2</v>
      </c>
      <c r="G35" s="432">
        <v>1060.0999999999999</v>
      </c>
      <c r="H35" s="432">
        <v>1046.0999999999999</v>
      </c>
      <c r="I35" s="432">
        <v>1093.4000000000001</v>
      </c>
      <c r="J35" s="432">
        <v>1115.7</v>
      </c>
      <c r="K35" s="433">
        <v>1115.9000000000001</v>
      </c>
    </row>
    <row r="36" spans="1:12" ht="13.5">
      <c r="A36" s="458" t="s">
        <v>207</v>
      </c>
      <c r="B36" s="432">
        <v>871.5</v>
      </c>
      <c r="C36" s="432">
        <v>980.5</v>
      </c>
      <c r="D36" s="432">
        <v>1034.9000000000001</v>
      </c>
      <c r="E36" s="432">
        <v>1038.0999999999999</v>
      </c>
      <c r="F36" s="432">
        <v>983.2</v>
      </c>
      <c r="G36" s="432">
        <v>1046.2</v>
      </c>
      <c r="H36" s="432">
        <v>1045.9000000000001</v>
      </c>
      <c r="I36" s="432">
        <v>1042.2</v>
      </c>
      <c r="J36" s="432">
        <v>1067.0999999999999</v>
      </c>
      <c r="K36" s="433">
        <v>1047.8000000000002</v>
      </c>
    </row>
    <row r="37" spans="1:12" ht="13.5">
      <c r="A37" s="458" t="s">
        <v>208</v>
      </c>
      <c r="B37" s="432">
        <v>566.9</v>
      </c>
      <c r="C37" s="432">
        <v>635</v>
      </c>
      <c r="D37" s="432">
        <v>721.6</v>
      </c>
      <c r="E37" s="432">
        <v>770.8</v>
      </c>
      <c r="F37" s="432">
        <v>804.9</v>
      </c>
      <c r="G37" s="432">
        <v>817.9</v>
      </c>
      <c r="H37" s="432">
        <v>833.3</v>
      </c>
      <c r="I37" s="432">
        <v>871.2</v>
      </c>
      <c r="J37" s="432">
        <v>930.1</v>
      </c>
      <c r="K37" s="433">
        <v>946.1</v>
      </c>
    </row>
    <row r="38" spans="1:12" ht="13.5">
      <c r="A38" s="458" t="s">
        <v>209</v>
      </c>
      <c r="B38" s="432">
        <v>434.4</v>
      </c>
      <c r="C38" s="432">
        <v>433.5</v>
      </c>
      <c r="D38" s="432">
        <v>444.7</v>
      </c>
      <c r="E38" s="432">
        <v>454</v>
      </c>
      <c r="F38" s="432">
        <v>457.7</v>
      </c>
      <c r="G38" s="432">
        <v>463.2</v>
      </c>
      <c r="H38" s="432">
        <v>469.5</v>
      </c>
      <c r="I38" s="432">
        <v>477.1</v>
      </c>
      <c r="J38" s="432">
        <v>483</v>
      </c>
      <c r="K38" s="433">
        <v>478.6</v>
      </c>
    </row>
    <row r="39" spans="1:12" ht="13.5">
      <c r="A39" s="458" t="s">
        <v>210</v>
      </c>
      <c r="B39" s="432">
        <v>7330.6</v>
      </c>
      <c r="C39" s="432">
        <v>7663.2</v>
      </c>
      <c r="D39" s="432">
        <v>7877.9</v>
      </c>
      <c r="E39" s="432">
        <v>8115</v>
      </c>
      <c r="F39" s="432">
        <v>8760.7999999999993</v>
      </c>
      <c r="G39" s="432">
        <v>9000.7000000000007</v>
      </c>
      <c r="H39" s="432">
        <v>10036</v>
      </c>
      <c r="I39" s="432">
        <v>9762.6</v>
      </c>
      <c r="J39" s="432">
        <v>10241.6</v>
      </c>
      <c r="K39" s="433">
        <v>10256.6</v>
      </c>
    </row>
    <row r="40" spans="1:12" ht="13.5">
      <c r="A40" s="458" t="s">
        <v>559</v>
      </c>
      <c r="B40" s="432">
        <v>1041.8</v>
      </c>
      <c r="C40" s="432">
        <v>1049.5</v>
      </c>
      <c r="D40" s="432">
        <v>770.8</v>
      </c>
      <c r="E40" s="432">
        <v>733.1</v>
      </c>
      <c r="F40" s="432">
        <v>719.9</v>
      </c>
      <c r="G40" s="432">
        <v>707.3</v>
      </c>
      <c r="H40" s="432">
        <v>691.4</v>
      </c>
      <c r="I40" s="432">
        <v>690.6</v>
      </c>
      <c r="J40" s="432">
        <v>691.7</v>
      </c>
      <c r="K40" s="433">
        <v>695.6</v>
      </c>
    </row>
    <row r="41" spans="1:12" ht="13.5">
      <c r="A41" s="458" t="s">
        <v>212</v>
      </c>
      <c r="B41" s="432">
        <v>333.4</v>
      </c>
      <c r="C41" s="432">
        <v>333.6</v>
      </c>
      <c r="D41" s="432">
        <v>334</v>
      </c>
      <c r="E41" s="432">
        <v>334.3</v>
      </c>
      <c r="F41" s="432">
        <v>334.7</v>
      </c>
      <c r="G41" s="432">
        <v>335</v>
      </c>
      <c r="H41" s="432">
        <v>335.5</v>
      </c>
      <c r="I41" s="432">
        <v>335.9</v>
      </c>
      <c r="J41" s="432">
        <v>336.2</v>
      </c>
      <c r="K41" s="433">
        <v>336.6</v>
      </c>
    </row>
    <row r="42" spans="1:12" ht="13.5">
      <c r="A42" s="458" t="s">
        <v>213</v>
      </c>
      <c r="B42" s="432">
        <v>340.1</v>
      </c>
      <c r="C42" s="432">
        <v>351.8</v>
      </c>
      <c r="D42" s="432">
        <v>383.8</v>
      </c>
      <c r="E42" s="432">
        <v>390.5</v>
      </c>
      <c r="F42" s="432">
        <v>387.6</v>
      </c>
      <c r="G42" s="432">
        <v>383.3</v>
      </c>
      <c r="H42" s="432">
        <v>388.5</v>
      </c>
      <c r="I42" s="432">
        <v>398</v>
      </c>
      <c r="J42" s="432">
        <v>439.9</v>
      </c>
      <c r="K42" s="433">
        <v>438.2</v>
      </c>
    </row>
    <row r="43" spans="1:12" ht="13.5">
      <c r="A43" s="458" t="s">
        <v>224</v>
      </c>
      <c r="B43" s="432">
        <v>186.7</v>
      </c>
      <c r="C43" s="432">
        <v>194.4</v>
      </c>
      <c r="D43" s="432">
        <v>188</v>
      </c>
      <c r="E43" s="432">
        <v>213.5</v>
      </c>
      <c r="F43" s="432">
        <v>209.7</v>
      </c>
      <c r="G43" s="432">
        <v>190.6</v>
      </c>
      <c r="H43" s="432">
        <v>195</v>
      </c>
      <c r="I43" s="432">
        <v>182.9</v>
      </c>
      <c r="J43" s="432">
        <v>211.6</v>
      </c>
      <c r="K43" s="433">
        <v>171.6</v>
      </c>
    </row>
    <row r="44" spans="1:12" ht="13.5">
      <c r="A44" s="458" t="s">
        <v>554</v>
      </c>
      <c r="B44" s="432">
        <v>878.5</v>
      </c>
      <c r="C44" s="432">
        <v>854</v>
      </c>
      <c r="D44" s="432">
        <v>1005</v>
      </c>
      <c r="E44" s="432">
        <v>1070.9000000000001</v>
      </c>
      <c r="F44" s="432">
        <v>1107.3</v>
      </c>
      <c r="G44" s="432">
        <v>1093.9000000000001</v>
      </c>
      <c r="H44" s="432">
        <v>1093.1000000000001</v>
      </c>
      <c r="I44" s="432">
        <v>1086.3</v>
      </c>
      <c r="J44" s="432">
        <v>1107.2</v>
      </c>
      <c r="K44" s="433">
        <v>1092.0999999999999</v>
      </c>
    </row>
    <row r="45" spans="1:12" ht="19.5" customHeight="1">
      <c r="A45" s="466" t="s">
        <v>216</v>
      </c>
      <c r="B45" s="456">
        <v>23835.599999999991</v>
      </c>
      <c r="C45" s="456">
        <v>23995</v>
      </c>
      <c r="D45" s="456">
        <v>26858</v>
      </c>
      <c r="E45" s="456">
        <v>25037.099999999995</v>
      </c>
      <c r="F45" s="456">
        <v>27541.899999999998</v>
      </c>
      <c r="G45" s="456">
        <v>25918.099999999991</v>
      </c>
      <c r="H45" s="456">
        <v>27960.700000000004</v>
      </c>
      <c r="I45" s="456">
        <v>28661.500000000004</v>
      </c>
      <c r="J45" s="456">
        <v>27672.199999999997</v>
      </c>
      <c r="K45" s="457">
        <v>28720.599999999995</v>
      </c>
    </row>
    <row r="46" spans="1:12" s="17" customFormat="1" ht="21.75" customHeight="1">
      <c r="A46" s="466" t="s">
        <v>217</v>
      </c>
      <c r="B46" s="456">
        <v>3036.5</v>
      </c>
      <c r="C46" s="456">
        <v>3015.4</v>
      </c>
      <c r="D46" s="456">
        <v>3061.6</v>
      </c>
      <c r="E46" s="456">
        <v>2938.6</v>
      </c>
      <c r="F46" s="456">
        <v>2880.4</v>
      </c>
      <c r="G46" s="456">
        <v>2835.8</v>
      </c>
      <c r="H46" s="456">
        <v>2769.2</v>
      </c>
      <c r="I46" s="456">
        <v>2756.9</v>
      </c>
      <c r="J46" s="456">
        <v>2736.1</v>
      </c>
      <c r="K46" s="457">
        <v>2728.1</v>
      </c>
    </row>
    <row r="47" spans="1:12" ht="21.75" customHeight="1" thickBot="1">
      <c r="A47" s="460" t="s">
        <v>225</v>
      </c>
      <c r="B47" s="461">
        <v>20799.099999999991</v>
      </c>
      <c r="C47" s="461">
        <v>20979.599999999999</v>
      </c>
      <c r="D47" s="461">
        <v>23796.400000000001</v>
      </c>
      <c r="E47" s="461">
        <v>22098.499999999996</v>
      </c>
      <c r="F47" s="461">
        <v>24661.499999999996</v>
      </c>
      <c r="G47" s="461">
        <v>23082.299999999992</v>
      </c>
      <c r="H47" s="461">
        <v>25191.500000000004</v>
      </c>
      <c r="I47" s="461">
        <v>25904.600000000002</v>
      </c>
      <c r="J47" s="461">
        <v>24936.1</v>
      </c>
      <c r="K47" s="462">
        <v>25992.499999999996</v>
      </c>
      <c r="L47" s="17"/>
    </row>
    <row r="48" spans="1:12" ht="14.45" customHeight="1">
      <c r="A48" s="438" t="s">
        <v>175</v>
      </c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17"/>
    </row>
    <row r="49" spans="1:12" ht="15" customHeight="1">
      <c r="A49" s="438" t="s">
        <v>772</v>
      </c>
      <c r="B49" s="438"/>
      <c r="C49" s="438"/>
      <c r="D49" s="438"/>
      <c r="E49" s="438"/>
      <c r="F49" s="438"/>
      <c r="G49" s="438"/>
      <c r="H49" s="438"/>
      <c r="I49" s="438"/>
      <c r="J49" s="438"/>
      <c r="K49" s="438"/>
      <c r="L49" s="17"/>
    </row>
    <row r="50" spans="1:12" ht="15" customHeight="1">
      <c r="A50" s="448" t="s">
        <v>770</v>
      </c>
      <c r="B50" s="464"/>
      <c r="C50" s="464"/>
      <c r="D50" s="438"/>
      <c r="E50" s="438"/>
      <c r="F50" s="438"/>
      <c r="G50" s="438"/>
      <c r="H50" s="438"/>
      <c r="I50" s="438"/>
      <c r="J50" s="438"/>
      <c r="K50" s="438"/>
    </row>
    <row r="51" spans="1:12" ht="15" customHeight="1">
      <c r="A51" s="464" t="s">
        <v>773</v>
      </c>
      <c r="B51" s="444"/>
      <c r="C51" s="444"/>
      <c r="D51" s="444"/>
      <c r="E51" s="444"/>
      <c r="F51" s="444"/>
      <c r="G51" s="444"/>
      <c r="H51" s="444"/>
      <c r="I51" s="444"/>
      <c r="J51" s="438"/>
      <c r="K51" s="438"/>
    </row>
    <row r="52" spans="1:12" ht="15" customHeight="1">
      <c r="A52" s="379" t="s">
        <v>557</v>
      </c>
      <c r="B52" s="438"/>
      <c r="C52" s="438"/>
      <c r="D52" s="438"/>
      <c r="E52" s="438"/>
      <c r="F52" s="438"/>
      <c r="G52" s="438"/>
      <c r="H52" s="438"/>
      <c r="I52" s="438"/>
      <c r="J52" s="438"/>
      <c r="K52" s="438"/>
    </row>
    <row r="53" spans="1:12" ht="13.5">
      <c r="A53" s="446" t="s">
        <v>558</v>
      </c>
      <c r="B53" s="379"/>
      <c r="C53" s="379"/>
      <c r="D53" s="379"/>
      <c r="E53" s="379"/>
      <c r="F53" s="379"/>
      <c r="G53" s="379"/>
      <c r="H53" s="379"/>
      <c r="I53" s="438"/>
      <c r="J53" s="438"/>
      <c r="K53" s="438"/>
    </row>
    <row r="54" spans="1:12">
      <c r="B54" s="132"/>
      <c r="C54" s="132"/>
      <c r="D54" s="132"/>
      <c r="E54" s="132"/>
      <c r="F54" s="132"/>
      <c r="G54" s="132"/>
      <c r="H54" s="132"/>
    </row>
  </sheetData>
  <mergeCells count="4">
    <mergeCell ref="A1:K1"/>
    <mergeCell ref="A3:K3"/>
    <mergeCell ref="A4:K4"/>
    <mergeCell ref="A5:K5"/>
  </mergeCells>
  <printOptions horizontalCentered="1"/>
  <pageMargins left="0.78740157480314965" right="0.55118110236220474" top="0.59055118110236227" bottom="0.98425196850393704" header="0" footer="0"/>
  <pageSetup paperSize="9" scale="6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25">
    <pageSetUpPr fitToPage="1"/>
  </sheetPr>
  <dimension ref="A1:K102"/>
  <sheetViews>
    <sheetView view="pageBreakPreview" zoomScale="75" zoomScaleNormal="75" zoomScaleSheetLayoutView="75" workbookViewId="0">
      <selection activeCell="A9" sqref="A9:I19"/>
    </sheetView>
  </sheetViews>
  <sheetFormatPr baseColWidth="10" defaultColWidth="11.42578125" defaultRowHeight="12.75"/>
  <cols>
    <col min="1" max="1" width="20.85546875" style="14" customWidth="1"/>
    <col min="2" max="8" width="17.85546875" style="14" customWidth="1"/>
    <col min="9" max="9" width="18.5703125" style="14" customWidth="1"/>
    <col min="10" max="10" width="4.28515625" style="14" customWidth="1"/>
    <col min="11" max="16384" width="11.42578125" style="14"/>
  </cols>
  <sheetData>
    <row r="1" spans="1:11" ht="18.75">
      <c r="A1" s="926" t="s">
        <v>651</v>
      </c>
      <c r="B1" s="926"/>
      <c r="C1" s="926"/>
      <c r="D1" s="926"/>
      <c r="E1" s="926"/>
      <c r="F1" s="926"/>
      <c r="G1" s="926"/>
      <c r="H1" s="926"/>
      <c r="I1" s="926"/>
    </row>
    <row r="2" spans="1:11" ht="13.5">
      <c r="A2" s="426"/>
      <c r="B2" s="426"/>
      <c r="C2" s="426"/>
      <c r="D2" s="426"/>
      <c r="E2" s="426"/>
      <c r="F2" s="426"/>
      <c r="G2" s="426"/>
      <c r="H2" s="426"/>
      <c r="I2" s="426"/>
    </row>
    <row r="3" spans="1:11" ht="15.75">
      <c r="A3" s="915" t="s">
        <v>739</v>
      </c>
      <c r="B3" s="915"/>
      <c r="C3" s="915"/>
      <c r="D3" s="915"/>
      <c r="E3" s="915"/>
      <c r="F3" s="915"/>
      <c r="G3" s="915"/>
      <c r="H3" s="915"/>
      <c r="I3" s="915"/>
    </row>
    <row r="4" spans="1:11" ht="15.75">
      <c r="A4" s="915" t="s">
        <v>549</v>
      </c>
      <c r="B4" s="915"/>
      <c r="C4" s="915"/>
      <c r="D4" s="915"/>
      <c r="E4" s="915"/>
      <c r="F4" s="915"/>
      <c r="G4" s="915"/>
      <c r="H4" s="915"/>
      <c r="I4" s="915"/>
    </row>
    <row r="5" spans="1:11" ht="15.75">
      <c r="A5" s="915" t="s">
        <v>550</v>
      </c>
      <c r="B5" s="915"/>
      <c r="C5" s="915"/>
      <c r="D5" s="915"/>
      <c r="E5" s="915"/>
      <c r="F5" s="915"/>
      <c r="G5" s="915"/>
      <c r="H5" s="915"/>
      <c r="I5" s="915"/>
    </row>
    <row r="6" spans="1:11" ht="14.25" customHeight="1" thickBot="1">
      <c r="A6" s="64"/>
      <c r="B6" s="64"/>
      <c r="C6" s="64"/>
      <c r="D6" s="64"/>
      <c r="E6" s="64"/>
      <c r="F6" s="64"/>
      <c r="G6" s="64"/>
      <c r="H6" s="64"/>
      <c r="I6" s="64"/>
    </row>
    <row r="7" spans="1:11" ht="34.5" customHeight="1">
      <c r="A7" s="916" t="s">
        <v>38</v>
      </c>
      <c r="B7" s="467" t="s">
        <v>226</v>
      </c>
      <c r="C7" s="919" t="s">
        <v>182</v>
      </c>
      <c r="D7" s="467" t="s">
        <v>227</v>
      </c>
      <c r="E7" s="919" t="s">
        <v>389</v>
      </c>
      <c r="F7" s="919" t="s">
        <v>387</v>
      </c>
      <c r="G7" s="919" t="s">
        <v>388</v>
      </c>
      <c r="H7" s="919" t="s">
        <v>270</v>
      </c>
      <c r="I7" s="922" t="s">
        <v>579</v>
      </c>
    </row>
    <row r="8" spans="1:11" ht="21.75" customHeight="1" thickBot="1">
      <c r="A8" s="918"/>
      <c r="B8" s="468" t="s">
        <v>228</v>
      </c>
      <c r="C8" s="921"/>
      <c r="D8" s="468" t="s">
        <v>229</v>
      </c>
      <c r="E8" s="921"/>
      <c r="F8" s="921"/>
      <c r="G8" s="921"/>
      <c r="H8" s="921"/>
      <c r="I8" s="924"/>
      <c r="K8" s="21"/>
    </row>
    <row r="9" spans="1:11" ht="24.6" customHeight="1">
      <c r="A9" s="428">
        <v>2012</v>
      </c>
      <c r="B9" s="429">
        <v>21329.4</v>
      </c>
      <c r="C9" s="429">
        <v>4884.5</v>
      </c>
      <c r="D9" s="429">
        <v>16444.900000000001</v>
      </c>
      <c r="E9" s="429">
        <v>3604.4180000000001</v>
      </c>
      <c r="F9" s="429">
        <v>6033.7</v>
      </c>
      <c r="G9" s="429">
        <v>285.10000000000002</v>
      </c>
      <c r="H9" s="429">
        <v>22193.5</v>
      </c>
      <c r="I9" s="430">
        <v>18589.082000000002</v>
      </c>
    </row>
    <row r="10" spans="1:11" ht="15" customHeight="1">
      <c r="A10" s="431">
        <v>2013</v>
      </c>
      <c r="B10" s="432">
        <v>22619.400000000005</v>
      </c>
      <c r="C10" s="432">
        <v>5021.5</v>
      </c>
      <c r="D10" s="432">
        <v>17597.900000000005</v>
      </c>
      <c r="E10" s="432">
        <v>3525.8829999999998</v>
      </c>
      <c r="F10" s="432">
        <v>5877.8</v>
      </c>
      <c r="G10" s="432">
        <v>314.2</v>
      </c>
      <c r="H10" s="432">
        <v>23161.500000000004</v>
      </c>
      <c r="I10" s="433">
        <v>19635.617000000006</v>
      </c>
      <c r="K10" s="22"/>
    </row>
    <row r="11" spans="1:11" ht="15" customHeight="1">
      <c r="A11" s="431">
        <v>2014</v>
      </c>
      <c r="B11" s="432">
        <v>22896.399999999994</v>
      </c>
      <c r="C11" s="432">
        <v>5151</v>
      </c>
      <c r="D11" s="432">
        <v>17745.399999999994</v>
      </c>
      <c r="E11" s="432">
        <v>3745.0590000000002</v>
      </c>
      <c r="F11" s="432">
        <v>5943.7</v>
      </c>
      <c r="G11" s="432">
        <v>328</v>
      </c>
      <c r="H11" s="432">
        <v>23361.099999999995</v>
      </c>
      <c r="I11" s="433">
        <v>19616.040999999994</v>
      </c>
    </row>
    <row r="12" spans="1:11" ht="15" customHeight="1">
      <c r="A12" s="431">
        <v>2015</v>
      </c>
      <c r="B12" s="432">
        <v>24537.899999999998</v>
      </c>
      <c r="C12" s="432">
        <v>5167.3</v>
      </c>
      <c r="D12" s="432">
        <v>19370.599999999999</v>
      </c>
      <c r="E12" s="432">
        <v>3978.9850000000001</v>
      </c>
      <c r="F12" s="432">
        <v>5495.2</v>
      </c>
      <c r="G12" s="432">
        <v>347</v>
      </c>
      <c r="H12" s="432">
        <v>24518.799999999999</v>
      </c>
      <c r="I12" s="433">
        <v>20539.814999999999</v>
      </c>
    </row>
    <row r="13" spans="1:11" ht="15" customHeight="1">
      <c r="A13" s="431">
        <v>2016</v>
      </c>
      <c r="B13" s="432">
        <v>27327.999999999989</v>
      </c>
      <c r="C13" s="432">
        <v>5137.5</v>
      </c>
      <c r="D13" s="432">
        <v>22190.499999999989</v>
      </c>
      <c r="E13" s="432">
        <v>4279.1279999999997</v>
      </c>
      <c r="F13" s="432">
        <v>5839.6</v>
      </c>
      <c r="G13" s="432">
        <v>383.3</v>
      </c>
      <c r="H13" s="432">
        <v>27646.799999999992</v>
      </c>
      <c r="I13" s="433">
        <v>23367.671999999991</v>
      </c>
    </row>
    <row r="14" spans="1:11" ht="15" customHeight="1">
      <c r="A14" s="431">
        <v>2017</v>
      </c>
      <c r="B14" s="432">
        <v>28846.300000000003</v>
      </c>
      <c r="C14" s="432">
        <v>5189.2</v>
      </c>
      <c r="D14" s="432">
        <v>23657.100000000002</v>
      </c>
      <c r="E14" s="432">
        <v>4592.17</v>
      </c>
      <c r="F14" s="432">
        <v>5901.7</v>
      </c>
      <c r="G14" s="432">
        <v>406.6</v>
      </c>
      <c r="H14" s="432">
        <v>29152.200000000004</v>
      </c>
      <c r="I14" s="433">
        <v>24560.030000000002</v>
      </c>
    </row>
    <row r="15" spans="1:11" ht="15" customHeight="1">
      <c r="A15" s="431">
        <v>2018</v>
      </c>
      <c r="B15" s="432">
        <v>28742.999999999989</v>
      </c>
      <c r="C15" s="432">
        <v>5351.5</v>
      </c>
      <c r="D15" s="432">
        <v>23391.499999999989</v>
      </c>
      <c r="E15" s="432">
        <v>4900.3</v>
      </c>
      <c r="F15" s="432">
        <v>5795.8</v>
      </c>
      <c r="G15" s="432">
        <v>432</v>
      </c>
      <c r="H15" s="432">
        <v>28755.299999999988</v>
      </c>
      <c r="I15" s="433">
        <v>23854.999999999989</v>
      </c>
    </row>
    <row r="16" spans="1:11" ht="15" customHeight="1">
      <c r="A16" s="431">
        <v>2019</v>
      </c>
      <c r="B16" s="432">
        <v>27944.5</v>
      </c>
      <c r="C16" s="432">
        <v>5462.5</v>
      </c>
      <c r="D16" s="432">
        <v>22482</v>
      </c>
      <c r="E16" s="432">
        <v>5354.3796670000002</v>
      </c>
      <c r="F16" s="432">
        <v>5914.9</v>
      </c>
      <c r="G16" s="432">
        <v>450.5</v>
      </c>
      <c r="H16" s="432">
        <v>27946.400000000001</v>
      </c>
      <c r="I16" s="433">
        <v>22592.020333</v>
      </c>
    </row>
    <row r="17" spans="1:9" ht="15" customHeight="1">
      <c r="A17" s="431">
        <v>2020</v>
      </c>
      <c r="B17" s="432">
        <v>27841.4</v>
      </c>
      <c r="C17" s="432">
        <v>5530.8</v>
      </c>
      <c r="D17" s="432">
        <v>22310.600000000002</v>
      </c>
      <c r="E17" s="432">
        <v>5914.3249999999998</v>
      </c>
      <c r="F17" s="432">
        <v>5703.9</v>
      </c>
      <c r="G17" s="432">
        <v>449.4</v>
      </c>
      <c r="H17" s="432">
        <v>27565.1</v>
      </c>
      <c r="I17" s="433">
        <v>21650.775000000001</v>
      </c>
    </row>
    <row r="18" spans="1:9" ht="15" customHeight="1">
      <c r="A18" s="431" t="s">
        <v>806</v>
      </c>
      <c r="B18" s="432">
        <v>29969.499999999996</v>
      </c>
      <c r="C18" s="432">
        <v>5715.7</v>
      </c>
      <c r="D18" s="432">
        <v>24253.799999999996</v>
      </c>
      <c r="E18" s="432">
        <v>6398.098</v>
      </c>
      <c r="F18" s="432">
        <v>5702.5</v>
      </c>
      <c r="G18" s="432">
        <v>464</v>
      </c>
      <c r="H18" s="432">
        <v>29492.299999999996</v>
      </c>
      <c r="I18" s="433">
        <v>23094.201999999997</v>
      </c>
    </row>
    <row r="19" spans="1:9" ht="15" customHeight="1" thickBot="1">
      <c r="A19" s="434" t="s">
        <v>807</v>
      </c>
      <c r="B19" s="435">
        <v>28299.9</v>
      </c>
      <c r="C19" s="435">
        <v>6044.7</v>
      </c>
      <c r="D19" s="435">
        <v>22255.200000000001</v>
      </c>
      <c r="E19" s="435">
        <v>6284.8909278757565</v>
      </c>
      <c r="F19" s="435">
        <v>5889.2000000000007</v>
      </c>
      <c r="G19" s="435">
        <v>480.8</v>
      </c>
      <c r="H19" s="435">
        <v>27663.600000000002</v>
      </c>
      <c r="I19" s="436">
        <v>21378.709072124246</v>
      </c>
    </row>
    <row r="20" spans="1:9" ht="12" customHeight="1">
      <c r="A20" s="929"/>
      <c r="B20" s="929"/>
      <c r="C20" s="929"/>
      <c r="D20" s="929"/>
      <c r="E20" s="929"/>
      <c r="F20" s="929"/>
      <c r="G20" s="929"/>
      <c r="H20" s="929"/>
      <c r="I20" s="929"/>
    </row>
    <row r="21" spans="1:9" ht="13.5">
      <c r="A21" s="437" t="s">
        <v>175</v>
      </c>
      <c r="B21" s="438"/>
      <c r="C21" s="438"/>
      <c r="D21" s="438"/>
      <c r="E21" s="438"/>
      <c r="F21" s="438"/>
      <c r="G21" s="438"/>
      <c r="H21" s="438"/>
      <c r="I21" s="438"/>
    </row>
    <row r="22" spans="1:9" ht="13.5">
      <c r="A22" s="437" t="s">
        <v>176</v>
      </c>
      <c r="B22" s="438"/>
      <c r="C22" s="438"/>
      <c r="D22" s="438"/>
      <c r="E22" s="438"/>
      <c r="F22" s="438"/>
      <c r="G22" s="438"/>
      <c r="H22" s="438"/>
      <c r="I22" s="438"/>
    </row>
    <row r="23" spans="1:9" ht="14.25">
      <c r="A23" s="439"/>
      <c r="B23" s="440"/>
      <c r="C23" s="440"/>
      <c r="D23" s="440"/>
      <c r="E23" s="440"/>
      <c r="F23" s="440"/>
      <c r="G23" s="440"/>
      <c r="H23" s="440"/>
      <c r="I23" s="440"/>
    </row>
    <row r="24" spans="1:9" ht="14.25">
      <c r="A24" s="439"/>
      <c r="B24" s="440"/>
      <c r="C24" s="440"/>
      <c r="D24" s="440"/>
      <c r="E24" s="440"/>
      <c r="F24" s="440"/>
      <c r="G24" s="440"/>
      <c r="H24" s="440"/>
      <c r="I24" s="440"/>
    </row>
    <row r="25" spans="1:9">
      <c r="A25" s="15"/>
    </row>
    <row r="26" spans="1:9">
      <c r="A26" s="15"/>
    </row>
    <row r="27" spans="1:9">
      <c r="A27" s="15"/>
    </row>
    <row r="28" spans="1:9">
      <c r="A28" s="15"/>
    </row>
    <row r="29" spans="1:9">
      <c r="A29" s="15"/>
    </row>
    <row r="30" spans="1:9">
      <c r="A30" s="15"/>
    </row>
    <row r="31" spans="1:9">
      <c r="A31" s="15"/>
    </row>
    <row r="32" spans="1:9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  <row r="45" spans="1:1">
      <c r="A45" s="15"/>
    </row>
    <row r="46" spans="1:1">
      <c r="A46" s="15"/>
    </row>
    <row r="47" spans="1:1">
      <c r="A47" s="15"/>
    </row>
    <row r="48" spans="1:1">
      <c r="A48" s="15"/>
    </row>
    <row r="49" spans="1:1">
      <c r="A49" s="15"/>
    </row>
    <row r="50" spans="1:1">
      <c r="A50" s="15"/>
    </row>
    <row r="51" spans="1:1">
      <c r="A51" s="15"/>
    </row>
    <row r="52" spans="1:1">
      <c r="A52" s="15"/>
    </row>
    <row r="53" spans="1:1">
      <c r="A53" s="15"/>
    </row>
    <row r="54" spans="1:1">
      <c r="A54" s="15"/>
    </row>
    <row r="55" spans="1:1">
      <c r="A55" s="15"/>
    </row>
    <row r="56" spans="1:1">
      <c r="A56" s="15"/>
    </row>
    <row r="57" spans="1:1">
      <c r="A57" s="15"/>
    </row>
    <row r="58" spans="1:1">
      <c r="A58" s="15"/>
    </row>
    <row r="59" spans="1:1">
      <c r="A59" s="15"/>
    </row>
    <row r="60" spans="1:1">
      <c r="A60" s="15"/>
    </row>
    <row r="61" spans="1:1">
      <c r="A61" s="15"/>
    </row>
    <row r="62" spans="1:1">
      <c r="A62" s="15"/>
    </row>
    <row r="63" spans="1:1">
      <c r="A63" s="15"/>
    </row>
    <row r="64" spans="1:1">
      <c r="A64" s="15"/>
    </row>
    <row r="65" spans="1:1">
      <c r="A65" s="15"/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>
      <c r="A93" s="15"/>
    </row>
    <row r="94" spans="1:1">
      <c r="A94" s="15"/>
    </row>
    <row r="95" spans="1:1">
      <c r="A95" s="15"/>
    </row>
    <row r="96" spans="1:1">
      <c r="A96" s="15"/>
    </row>
    <row r="97" spans="1:1">
      <c r="A97" s="15"/>
    </row>
    <row r="98" spans="1:1">
      <c r="A98" s="15"/>
    </row>
    <row r="99" spans="1:1">
      <c r="A99" s="15"/>
    </row>
    <row r="100" spans="1:1">
      <c r="A100" s="15"/>
    </row>
    <row r="101" spans="1:1">
      <c r="A101" s="15"/>
    </row>
    <row r="102" spans="1:1">
      <c r="A102" s="15"/>
    </row>
  </sheetData>
  <mergeCells count="12">
    <mergeCell ref="G7:G8"/>
    <mergeCell ref="H7:H8"/>
    <mergeCell ref="I7:I8"/>
    <mergeCell ref="A20:I20"/>
    <mergeCell ref="A1:I1"/>
    <mergeCell ref="A3:I3"/>
    <mergeCell ref="A4:I4"/>
    <mergeCell ref="A5:I5"/>
    <mergeCell ref="A7:A8"/>
    <mergeCell ref="C7:C8"/>
    <mergeCell ref="E7:E8"/>
    <mergeCell ref="F7:F8"/>
  </mergeCells>
  <printOptions horizontalCentered="1"/>
  <pageMargins left="0.48" right="0.34" top="0.59055118110236227" bottom="0.98425196850393704" header="0" footer="0"/>
  <pageSetup paperSize="9" scale="57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26">
    <pageSetUpPr fitToPage="1"/>
  </sheetPr>
  <dimension ref="A1:J102"/>
  <sheetViews>
    <sheetView view="pageBreakPreview" zoomScale="75" zoomScaleNormal="75" zoomScaleSheetLayoutView="75" workbookViewId="0">
      <selection activeCell="A10" sqref="A10:F20"/>
    </sheetView>
  </sheetViews>
  <sheetFormatPr baseColWidth="10" defaultColWidth="11.42578125" defaultRowHeight="12.75"/>
  <cols>
    <col min="1" max="1" width="20.5703125" style="14" customWidth="1"/>
    <col min="2" max="6" width="23.7109375" style="14" customWidth="1"/>
    <col min="7" max="7" width="7.7109375" style="14" customWidth="1"/>
    <col min="8" max="16384" width="11.42578125" style="14"/>
  </cols>
  <sheetData>
    <row r="1" spans="1:10" ht="18.75">
      <c r="A1" s="926" t="s">
        <v>651</v>
      </c>
      <c r="B1" s="926"/>
      <c r="C1" s="926"/>
      <c r="D1" s="926"/>
      <c r="E1" s="926"/>
      <c r="F1" s="926"/>
    </row>
    <row r="2" spans="1:10" ht="13.5">
      <c r="A2" s="426"/>
      <c r="B2" s="426"/>
      <c r="C2" s="426"/>
      <c r="D2" s="426"/>
      <c r="E2" s="426"/>
      <c r="F2" s="426"/>
    </row>
    <row r="3" spans="1:10" ht="15.75">
      <c r="A3" s="915" t="s">
        <v>740</v>
      </c>
      <c r="B3" s="915"/>
      <c r="C3" s="915"/>
      <c r="D3" s="915"/>
      <c r="E3" s="915"/>
      <c r="F3" s="915"/>
    </row>
    <row r="4" spans="1:10" ht="15.75">
      <c r="A4" s="915" t="s">
        <v>549</v>
      </c>
      <c r="B4" s="915"/>
      <c r="C4" s="915"/>
      <c r="D4" s="915"/>
      <c r="E4" s="915"/>
      <c r="F4" s="915"/>
    </row>
    <row r="5" spans="1:10" ht="15.75">
      <c r="A5" s="915" t="s">
        <v>550</v>
      </c>
      <c r="B5" s="915"/>
      <c r="C5" s="915"/>
      <c r="D5" s="915"/>
      <c r="E5" s="915"/>
      <c r="F5" s="915"/>
    </row>
    <row r="6" spans="1:10" ht="14.25" customHeight="1" thickBot="1"/>
    <row r="7" spans="1:10" ht="22.5" customHeight="1">
      <c r="A7" s="916" t="s">
        <v>38</v>
      </c>
      <c r="B7" s="919" t="s">
        <v>579</v>
      </c>
      <c r="C7" s="919" t="s">
        <v>390</v>
      </c>
      <c r="D7" s="919" t="s">
        <v>391</v>
      </c>
      <c r="E7" s="919" t="s">
        <v>392</v>
      </c>
      <c r="F7" s="922" t="s">
        <v>580</v>
      </c>
      <c r="G7" s="21"/>
      <c r="H7" s="21"/>
      <c r="J7" s="21"/>
    </row>
    <row r="8" spans="1:10">
      <c r="A8" s="917"/>
      <c r="B8" s="920"/>
      <c r="C8" s="920"/>
      <c r="D8" s="920"/>
      <c r="E8" s="920"/>
      <c r="F8" s="923"/>
      <c r="G8" s="21"/>
      <c r="H8" s="21"/>
      <c r="J8" s="21"/>
    </row>
    <row r="9" spans="1:10" ht="13.5" thickBot="1">
      <c r="A9" s="918"/>
      <c r="B9" s="921"/>
      <c r="C9" s="921"/>
      <c r="D9" s="921"/>
      <c r="E9" s="921"/>
      <c r="F9" s="924"/>
      <c r="G9" s="21"/>
      <c r="H9" s="21"/>
      <c r="J9" s="21"/>
    </row>
    <row r="10" spans="1:10" ht="15" customHeight="1">
      <c r="A10" s="428">
        <v>2012</v>
      </c>
      <c r="B10" s="429">
        <v>18589.053736000002</v>
      </c>
      <c r="C10" s="429">
        <v>1175.694</v>
      </c>
      <c r="D10" s="429">
        <v>674.21199999999999</v>
      </c>
      <c r="E10" s="429" t="s">
        <v>230</v>
      </c>
      <c r="F10" s="430">
        <v>16739.147736000003</v>
      </c>
    </row>
    <row r="11" spans="1:10" ht="15" customHeight="1">
      <c r="A11" s="431">
        <v>2013</v>
      </c>
      <c r="B11" s="432">
        <v>19635.615985</v>
      </c>
      <c r="C11" s="432">
        <v>1205.208877</v>
      </c>
      <c r="D11" s="432">
        <v>571.45600000000002</v>
      </c>
      <c r="E11" s="432" t="s">
        <v>230</v>
      </c>
      <c r="F11" s="433">
        <v>17858.951108000001</v>
      </c>
    </row>
    <row r="12" spans="1:10" ht="15" customHeight="1">
      <c r="A12" s="431">
        <v>2014</v>
      </c>
      <c r="B12" s="432">
        <v>19615.995213999999</v>
      </c>
      <c r="C12" s="432">
        <v>1044.120019</v>
      </c>
      <c r="D12" s="432">
        <v>541.95799999999997</v>
      </c>
      <c r="E12" s="432" t="s">
        <v>230</v>
      </c>
      <c r="F12" s="433">
        <v>18029.917195000002</v>
      </c>
    </row>
    <row r="13" spans="1:10" ht="15" customHeight="1">
      <c r="A13" s="431">
        <v>2015</v>
      </c>
      <c r="B13" s="432">
        <v>20539.831219</v>
      </c>
      <c r="C13" s="432">
        <v>1063.452323</v>
      </c>
      <c r="D13" s="432">
        <v>434.88900000000001</v>
      </c>
      <c r="E13" s="432" t="s">
        <v>230</v>
      </c>
      <c r="F13" s="433">
        <v>19041.489895999999</v>
      </c>
    </row>
    <row r="14" spans="1:10" ht="15" customHeight="1">
      <c r="A14" s="431">
        <v>2016</v>
      </c>
      <c r="B14" s="432">
        <v>23367.649950999999</v>
      </c>
      <c r="C14" s="432">
        <v>1089.4678429999999</v>
      </c>
      <c r="D14" s="432">
        <v>390.11500000000001</v>
      </c>
      <c r="E14" s="432" t="s">
        <v>230</v>
      </c>
      <c r="F14" s="433">
        <v>21888.067107999999</v>
      </c>
    </row>
    <row r="15" spans="1:10" ht="15" customHeight="1">
      <c r="A15" s="431">
        <v>2017</v>
      </c>
      <c r="B15" s="432">
        <v>24560.054634</v>
      </c>
      <c r="C15" s="432">
        <v>1177.7249999999999</v>
      </c>
      <c r="D15" s="432">
        <v>380.95299999999997</v>
      </c>
      <c r="E15" s="432" t="s">
        <v>230</v>
      </c>
      <c r="F15" s="433">
        <v>23001.376634</v>
      </c>
    </row>
    <row r="16" spans="1:10" ht="15" customHeight="1">
      <c r="A16" s="431">
        <v>2018</v>
      </c>
      <c r="B16" s="432">
        <v>23854.992988999998</v>
      </c>
      <c r="C16" s="432">
        <v>1264.4870000000001</v>
      </c>
      <c r="D16" s="432">
        <v>382.721</v>
      </c>
      <c r="E16" s="432" t="s">
        <v>230</v>
      </c>
      <c r="F16" s="433">
        <v>22207.784988999996</v>
      </c>
    </row>
    <row r="17" spans="1:6" ht="15" customHeight="1">
      <c r="A17" s="431">
        <v>2019</v>
      </c>
      <c r="B17" s="432">
        <v>22591.972398999998</v>
      </c>
      <c r="C17" s="432">
        <v>1328.2128459999999</v>
      </c>
      <c r="D17" s="432">
        <v>373.09500000000003</v>
      </c>
      <c r="E17" s="432" t="s">
        <v>230</v>
      </c>
      <c r="F17" s="433">
        <v>20890.664552999999</v>
      </c>
    </row>
    <row r="18" spans="1:6" ht="15" customHeight="1">
      <c r="A18" s="431">
        <v>2020</v>
      </c>
      <c r="B18" s="432">
        <v>21650.771367000001</v>
      </c>
      <c r="C18" s="432">
        <v>1394.1124520000001</v>
      </c>
      <c r="D18" s="432">
        <v>369.19200000000001</v>
      </c>
      <c r="E18" s="432" t="s">
        <v>230</v>
      </c>
      <c r="F18" s="433">
        <v>19887.466915000001</v>
      </c>
    </row>
    <row r="19" spans="1:6" ht="15" customHeight="1">
      <c r="A19" s="431" t="s">
        <v>806</v>
      </c>
      <c r="B19" s="432">
        <v>23094.228244999998</v>
      </c>
      <c r="C19" s="432">
        <v>1407.3241310000001</v>
      </c>
      <c r="D19" s="432">
        <v>373.36200000000002</v>
      </c>
      <c r="E19" s="432" t="s">
        <v>230</v>
      </c>
      <c r="F19" s="433">
        <v>21313.542113999996</v>
      </c>
    </row>
    <row r="20" spans="1:6" ht="15" customHeight="1" thickBot="1">
      <c r="A20" s="434" t="s">
        <v>807</v>
      </c>
      <c r="B20" s="435">
        <v>21378.674573122444</v>
      </c>
      <c r="C20" s="435">
        <v>1421.9193119724835</v>
      </c>
      <c r="D20" s="435">
        <v>427.81054690190467</v>
      </c>
      <c r="E20" s="435" t="s">
        <v>230</v>
      </c>
      <c r="F20" s="436">
        <v>19528.944714248057</v>
      </c>
    </row>
    <row r="21" spans="1:6" ht="27" customHeight="1">
      <c r="A21" s="437" t="s">
        <v>175</v>
      </c>
      <c r="B21" s="438"/>
      <c r="C21" s="438"/>
      <c r="D21" s="438"/>
      <c r="E21" s="438"/>
      <c r="F21" s="438"/>
    </row>
    <row r="22" spans="1:6" ht="13.5">
      <c r="A22" s="437" t="s">
        <v>176</v>
      </c>
      <c r="B22" s="438"/>
      <c r="C22" s="438"/>
      <c r="D22" s="438"/>
      <c r="E22" s="438"/>
      <c r="F22" s="438"/>
    </row>
    <row r="23" spans="1:6" ht="13.5">
      <c r="A23" s="437" t="s">
        <v>231</v>
      </c>
      <c r="B23" s="438"/>
      <c r="C23" s="438"/>
      <c r="D23" s="438"/>
      <c r="E23" s="438"/>
      <c r="F23" s="438"/>
    </row>
    <row r="24" spans="1:6">
      <c r="A24" s="15"/>
    </row>
    <row r="25" spans="1:6">
      <c r="A25" s="15"/>
    </row>
    <row r="26" spans="1:6">
      <c r="A26" s="15"/>
    </row>
    <row r="27" spans="1:6">
      <c r="A27" s="15"/>
    </row>
    <row r="28" spans="1:6">
      <c r="A28" s="15"/>
    </row>
    <row r="29" spans="1:6">
      <c r="A29" s="15"/>
    </row>
    <row r="30" spans="1:6">
      <c r="A30" s="15"/>
    </row>
    <row r="31" spans="1:6">
      <c r="A31" s="15"/>
    </row>
    <row r="32" spans="1:6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  <row r="45" spans="1:1">
      <c r="A45" s="15"/>
    </row>
    <row r="46" spans="1:1">
      <c r="A46" s="15"/>
    </row>
    <row r="47" spans="1:1">
      <c r="A47" s="15"/>
    </row>
    <row r="48" spans="1:1">
      <c r="A48" s="15"/>
    </row>
    <row r="49" spans="1:1">
      <c r="A49" s="15"/>
    </row>
    <row r="50" spans="1:1">
      <c r="A50" s="15"/>
    </row>
    <row r="51" spans="1:1">
      <c r="A51" s="15"/>
    </row>
    <row r="52" spans="1:1">
      <c r="A52" s="15"/>
    </row>
    <row r="53" spans="1:1">
      <c r="A53" s="15"/>
    </row>
    <row r="54" spans="1:1">
      <c r="A54" s="15"/>
    </row>
    <row r="55" spans="1:1">
      <c r="A55" s="15"/>
    </row>
    <row r="56" spans="1:1">
      <c r="A56" s="15"/>
    </row>
    <row r="57" spans="1:1">
      <c r="A57" s="15"/>
    </row>
    <row r="58" spans="1:1">
      <c r="A58" s="15"/>
    </row>
    <row r="59" spans="1:1">
      <c r="A59" s="15"/>
    </row>
    <row r="60" spans="1:1">
      <c r="A60" s="15"/>
    </row>
    <row r="61" spans="1:1">
      <c r="A61" s="15"/>
    </row>
    <row r="62" spans="1:1">
      <c r="A62" s="15"/>
    </row>
    <row r="63" spans="1:1">
      <c r="A63" s="15"/>
    </row>
    <row r="64" spans="1:1">
      <c r="A64" s="15"/>
    </row>
    <row r="65" spans="1:1">
      <c r="A65" s="15"/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>
      <c r="A93" s="15"/>
    </row>
    <row r="94" spans="1:1">
      <c r="A94" s="15"/>
    </row>
    <row r="95" spans="1:1">
      <c r="A95" s="15"/>
    </row>
    <row r="96" spans="1:1">
      <c r="A96" s="15"/>
    </row>
    <row r="97" spans="1:1">
      <c r="A97" s="15"/>
    </row>
    <row r="98" spans="1:1">
      <c r="A98" s="15"/>
    </row>
    <row r="99" spans="1:1">
      <c r="A99" s="15"/>
    </row>
    <row r="100" spans="1:1">
      <c r="A100" s="15"/>
    </row>
    <row r="101" spans="1:1">
      <c r="A101" s="15"/>
    </row>
    <row r="102" spans="1:1">
      <c r="A102" s="15"/>
    </row>
  </sheetData>
  <mergeCells count="10">
    <mergeCell ref="A1:F1"/>
    <mergeCell ref="A3:F3"/>
    <mergeCell ref="A4:F4"/>
    <mergeCell ref="A5:F5"/>
    <mergeCell ref="A7:A9"/>
    <mergeCell ref="B7:B9"/>
    <mergeCell ref="C7:C9"/>
    <mergeCell ref="D7:D9"/>
    <mergeCell ref="E7:E9"/>
    <mergeCell ref="F7:F9"/>
  </mergeCells>
  <printOptions horizontalCentered="1"/>
  <pageMargins left="0.6" right="0.3" top="0.59055118110236227" bottom="0.98425196850393704" header="0" footer="0"/>
  <pageSetup paperSize="9" scale="65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27">
    <pageSetUpPr fitToPage="1"/>
  </sheetPr>
  <dimension ref="A1:BO67"/>
  <sheetViews>
    <sheetView view="pageBreakPreview" zoomScale="75" zoomScaleNormal="75" zoomScaleSheetLayoutView="75" workbookViewId="0">
      <selection activeCell="H8" sqref="H8:H29"/>
    </sheetView>
  </sheetViews>
  <sheetFormatPr baseColWidth="10" defaultColWidth="11.5703125" defaultRowHeight="12.75"/>
  <cols>
    <col min="1" max="1" width="6" style="14" customWidth="1"/>
    <col min="2" max="2" width="5.140625" style="14" customWidth="1"/>
    <col min="3" max="3" width="6.28515625" style="14" customWidth="1"/>
    <col min="4" max="6" width="11.5703125" style="14" customWidth="1"/>
    <col min="7" max="7" width="31.5703125" style="14" customWidth="1"/>
    <col min="8" max="17" width="17.7109375" style="14" customWidth="1"/>
    <col min="18" max="16384" width="11.5703125" style="14"/>
  </cols>
  <sheetData>
    <row r="1" spans="1:67" ht="18" customHeight="1">
      <c r="A1" s="926" t="s">
        <v>651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</row>
    <row r="2" spans="1:67" ht="13.5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</row>
    <row r="3" spans="1:67" ht="15.75">
      <c r="A3" s="915" t="s">
        <v>741</v>
      </c>
      <c r="B3" s="915"/>
      <c r="C3" s="915"/>
      <c r="D3" s="915"/>
      <c r="E3" s="915"/>
      <c r="F3" s="915"/>
      <c r="G3" s="915"/>
      <c r="H3" s="915"/>
      <c r="I3" s="915"/>
      <c r="J3" s="915"/>
      <c r="K3" s="915"/>
      <c r="L3" s="915"/>
      <c r="M3" s="915"/>
      <c r="N3" s="915"/>
      <c r="O3" s="915"/>
      <c r="P3" s="915"/>
      <c r="Q3" s="915"/>
    </row>
    <row r="4" spans="1:67" ht="15.75">
      <c r="A4" s="915" t="s">
        <v>549</v>
      </c>
      <c r="B4" s="915"/>
      <c r="C4" s="915"/>
      <c r="D4" s="915"/>
      <c r="E4" s="915"/>
      <c r="F4" s="915"/>
      <c r="G4" s="915"/>
      <c r="H4" s="915"/>
      <c r="I4" s="915"/>
      <c r="J4" s="915"/>
      <c r="K4" s="915"/>
      <c r="L4" s="915"/>
      <c r="M4" s="915"/>
      <c r="N4" s="915"/>
      <c r="O4" s="915"/>
      <c r="P4" s="915"/>
      <c r="Q4" s="915"/>
    </row>
    <row r="5" spans="1:67" ht="15.75">
      <c r="A5" s="915" t="s">
        <v>550</v>
      </c>
      <c r="B5" s="915"/>
      <c r="C5" s="915"/>
      <c r="D5" s="915"/>
      <c r="E5" s="915"/>
      <c r="F5" s="915"/>
      <c r="G5" s="915"/>
      <c r="H5" s="915"/>
      <c r="I5" s="915"/>
      <c r="J5" s="915"/>
      <c r="K5" s="915"/>
      <c r="L5" s="915"/>
      <c r="M5" s="915"/>
      <c r="N5" s="915"/>
      <c r="O5" s="915"/>
      <c r="P5" s="915"/>
      <c r="Q5" s="915"/>
    </row>
    <row r="6" spans="1:67" ht="14.25" customHeight="1" thickBot="1">
      <c r="R6" s="15"/>
      <c r="S6" s="15"/>
      <c r="T6" s="15"/>
      <c r="U6" s="15"/>
    </row>
    <row r="7" spans="1:67" ht="33" customHeight="1" thickBot="1">
      <c r="A7" s="930"/>
      <c r="B7" s="931"/>
      <c r="C7" s="931"/>
      <c r="D7" s="931"/>
      <c r="E7" s="931"/>
      <c r="F7" s="931"/>
      <c r="G7" s="931"/>
      <c r="H7" s="450">
        <v>2012</v>
      </c>
      <c r="I7" s="450">
        <v>2013</v>
      </c>
      <c r="J7" s="450">
        <v>2014</v>
      </c>
      <c r="K7" s="450">
        <v>2015</v>
      </c>
      <c r="L7" s="450">
        <v>2016</v>
      </c>
      <c r="M7" s="450">
        <v>2017</v>
      </c>
      <c r="N7" s="450">
        <v>2018</v>
      </c>
      <c r="O7" s="450">
        <v>2019</v>
      </c>
      <c r="P7" s="450">
        <v>2020</v>
      </c>
      <c r="Q7" s="463" t="s">
        <v>806</v>
      </c>
      <c r="R7" s="17"/>
      <c r="S7" s="17"/>
      <c r="T7" s="17"/>
      <c r="U7" s="17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</row>
    <row r="8" spans="1:67" s="17" customFormat="1" ht="43.5" customHeight="1">
      <c r="A8" s="469" t="s">
        <v>232</v>
      </c>
      <c r="B8" s="469"/>
      <c r="C8" s="469"/>
      <c r="D8" s="469"/>
      <c r="E8" s="469"/>
      <c r="F8" s="469"/>
      <c r="G8" s="465"/>
      <c r="H8" s="470">
        <v>1116.769</v>
      </c>
      <c r="I8" s="470">
        <v>1274.867</v>
      </c>
      <c r="J8" s="470">
        <v>1350.7089999999998</v>
      </c>
      <c r="K8" s="470">
        <v>1866.9009999999998</v>
      </c>
      <c r="L8" s="470">
        <v>2082.1530000000002</v>
      </c>
      <c r="M8" s="470">
        <v>2294.518</v>
      </c>
      <c r="N8" s="470">
        <v>2362.143</v>
      </c>
      <c r="O8" s="470">
        <v>2597.8119999999999</v>
      </c>
      <c r="P8" s="470">
        <v>2731.5819999999999</v>
      </c>
      <c r="Q8" s="471">
        <v>2613.373</v>
      </c>
      <c r="R8" s="14"/>
      <c r="S8" s="14"/>
      <c r="T8" s="14"/>
      <c r="U8" s="14"/>
    </row>
    <row r="9" spans="1:67" ht="13.5">
      <c r="A9" s="438"/>
      <c r="B9" s="438" t="s">
        <v>233</v>
      </c>
      <c r="C9" s="438"/>
      <c r="D9" s="438"/>
      <c r="E9" s="438"/>
      <c r="F9" s="438"/>
      <c r="G9" s="458"/>
      <c r="H9" s="472">
        <v>800.93299999999999</v>
      </c>
      <c r="I9" s="472">
        <v>872.57600000000002</v>
      </c>
      <c r="J9" s="472">
        <v>907.63199999999995</v>
      </c>
      <c r="K9" s="472">
        <v>1255.0119999999999</v>
      </c>
      <c r="L9" s="472">
        <v>1461.441</v>
      </c>
      <c r="M9" s="472">
        <v>1655.7070000000001</v>
      </c>
      <c r="N9" s="472">
        <v>1760.8330000000001</v>
      </c>
      <c r="O9" s="472">
        <v>1920.624</v>
      </c>
      <c r="P9" s="472">
        <v>1912.578</v>
      </c>
      <c r="Q9" s="473">
        <v>1868.806</v>
      </c>
    </row>
    <row r="10" spans="1:67" ht="13.5">
      <c r="A10" s="438"/>
      <c r="B10" s="438" t="s">
        <v>234</v>
      </c>
      <c r="C10" s="438"/>
      <c r="D10" s="438"/>
      <c r="E10" s="438"/>
      <c r="F10" s="438"/>
      <c r="G10" s="458"/>
      <c r="H10" s="472">
        <v>315.83600000000001</v>
      </c>
      <c r="I10" s="472">
        <v>402.291</v>
      </c>
      <c r="J10" s="472">
        <v>443.077</v>
      </c>
      <c r="K10" s="472">
        <v>611.88900000000001</v>
      </c>
      <c r="L10" s="472">
        <v>620.71199999999999</v>
      </c>
      <c r="M10" s="472">
        <v>638.81100000000004</v>
      </c>
      <c r="N10" s="472">
        <v>601.30999999999995</v>
      </c>
      <c r="O10" s="472">
        <v>677.18799999999999</v>
      </c>
      <c r="P10" s="472">
        <v>819.00400000000002</v>
      </c>
      <c r="Q10" s="473">
        <v>744.56700000000001</v>
      </c>
      <c r="R10" s="17"/>
      <c r="S10" s="17"/>
      <c r="T10" s="17"/>
      <c r="U10" s="17"/>
    </row>
    <row r="11" spans="1:67" s="17" customFormat="1" ht="21.75" customHeight="1">
      <c r="A11" s="474" t="s">
        <v>235</v>
      </c>
      <c r="B11" s="474"/>
      <c r="C11" s="474"/>
      <c r="D11" s="474"/>
      <c r="E11" s="474"/>
      <c r="F11" s="474"/>
      <c r="G11" s="466"/>
      <c r="H11" s="475">
        <v>2136.1688883858069</v>
      </c>
      <c r="I11" s="475">
        <v>1963.1573054765911</v>
      </c>
      <c r="J11" s="475">
        <v>1929.7174333797561</v>
      </c>
      <c r="K11" s="475">
        <v>1883.2024815132493</v>
      </c>
      <c r="L11" s="475">
        <v>1854.1297112571738</v>
      </c>
      <c r="M11" s="475">
        <v>2062.3263653296376</v>
      </c>
      <c r="N11" s="475">
        <v>2166.1556803960812</v>
      </c>
      <c r="O11" s="475">
        <v>2131.7419368242995</v>
      </c>
      <c r="P11" s="475">
        <v>2092.3680058883679</v>
      </c>
      <c r="Q11" s="476">
        <v>2455.7118132317323</v>
      </c>
      <c r="R11" s="14"/>
      <c r="S11" s="14"/>
      <c r="T11" s="14"/>
      <c r="U11" s="14"/>
    </row>
    <row r="12" spans="1:67" ht="13.5">
      <c r="A12" s="438"/>
      <c r="B12" s="438" t="s">
        <v>236</v>
      </c>
      <c r="C12" s="438"/>
      <c r="D12" s="438"/>
      <c r="E12" s="438"/>
      <c r="F12" s="438"/>
      <c r="G12" s="458"/>
      <c r="H12" s="472">
        <v>1589.6352549999999</v>
      </c>
      <c r="I12" s="472">
        <v>1372.1771400000002</v>
      </c>
      <c r="J12" s="472">
        <v>1313.7085599999998</v>
      </c>
      <c r="K12" s="472">
        <v>1210.5214799999999</v>
      </c>
      <c r="L12" s="472">
        <v>1324.9263900000001</v>
      </c>
      <c r="M12" s="472">
        <v>1501.91804</v>
      </c>
      <c r="N12" s="472">
        <v>1600.14375</v>
      </c>
      <c r="O12" s="472">
        <v>1556.1975400000001</v>
      </c>
      <c r="P12" s="472">
        <v>1518.1705099999999</v>
      </c>
      <c r="Q12" s="473">
        <v>1819.8288</v>
      </c>
    </row>
    <row r="13" spans="1:67" ht="13.5">
      <c r="A13" s="438"/>
      <c r="B13" s="438"/>
      <c r="C13" s="438" t="s">
        <v>237</v>
      </c>
      <c r="D13" s="438"/>
      <c r="E13" s="438"/>
      <c r="F13" s="438"/>
      <c r="G13" s="458"/>
      <c r="H13" s="472">
        <v>1200.8440000000001</v>
      </c>
      <c r="I13" s="472">
        <v>954.71</v>
      </c>
      <c r="J13" s="472">
        <v>829.50699999999995</v>
      </c>
      <c r="K13" s="472">
        <v>691.64099999999996</v>
      </c>
      <c r="L13" s="472">
        <v>774.899</v>
      </c>
      <c r="M13" s="472">
        <v>900.7</v>
      </c>
      <c r="N13" s="472">
        <v>1016.444</v>
      </c>
      <c r="O13" s="472">
        <v>912.529</v>
      </c>
      <c r="P13" s="472">
        <v>908.63900000000001</v>
      </c>
      <c r="Q13" s="473">
        <v>1122.9880000000001</v>
      </c>
    </row>
    <row r="14" spans="1:67" ht="13.5">
      <c r="A14" s="438"/>
      <c r="B14" s="438"/>
      <c r="C14" s="438" t="s">
        <v>238</v>
      </c>
      <c r="D14" s="438"/>
      <c r="E14" s="438"/>
      <c r="F14" s="438"/>
      <c r="G14" s="458"/>
      <c r="H14" s="472">
        <v>388.79125499999986</v>
      </c>
      <c r="I14" s="472">
        <v>417.46714000000009</v>
      </c>
      <c r="J14" s="472">
        <v>484.20155999999992</v>
      </c>
      <c r="K14" s="472">
        <v>518.88048000000003</v>
      </c>
      <c r="L14" s="472">
        <v>550.02738999999997</v>
      </c>
      <c r="M14" s="472">
        <v>601.21803999999997</v>
      </c>
      <c r="N14" s="472">
        <v>583.69974999999999</v>
      </c>
      <c r="O14" s="472">
        <v>643.66854000000001</v>
      </c>
      <c r="P14" s="472">
        <v>609.53151000000003</v>
      </c>
      <c r="Q14" s="473">
        <v>696.84079999999994</v>
      </c>
    </row>
    <row r="15" spans="1:67" ht="13.5">
      <c r="A15" s="438"/>
      <c r="B15" s="438" t="s">
        <v>239</v>
      </c>
      <c r="C15" s="438"/>
      <c r="D15" s="438"/>
      <c r="E15" s="438"/>
      <c r="F15" s="438"/>
      <c r="G15" s="458"/>
      <c r="H15" s="472">
        <v>500.03363338580687</v>
      </c>
      <c r="I15" s="472">
        <v>501.60816547659078</v>
      </c>
      <c r="J15" s="472">
        <v>514.48687337975639</v>
      </c>
      <c r="K15" s="472">
        <v>513.1220015132493</v>
      </c>
      <c r="L15" s="472">
        <v>499.49232125717367</v>
      </c>
      <c r="M15" s="472">
        <v>513.56832532963745</v>
      </c>
      <c r="N15" s="472">
        <v>529.34893039608119</v>
      </c>
      <c r="O15" s="472">
        <v>540.20639682429919</v>
      </c>
      <c r="P15" s="472">
        <v>520.56149588836797</v>
      </c>
      <c r="Q15" s="473">
        <v>558.34401323173222</v>
      </c>
    </row>
    <row r="16" spans="1:67" ht="13.5">
      <c r="A16" s="438"/>
      <c r="B16" s="438"/>
      <c r="C16" s="438" t="s">
        <v>240</v>
      </c>
      <c r="D16" s="438"/>
      <c r="E16" s="438"/>
      <c r="F16" s="438"/>
      <c r="G16" s="458"/>
      <c r="H16" s="472">
        <v>500.03363338580687</v>
      </c>
      <c r="I16" s="472">
        <v>501.60816547659078</v>
      </c>
      <c r="J16" s="472">
        <v>514.48687337975639</v>
      </c>
      <c r="K16" s="472">
        <v>513.1220015132493</v>
      </c>
      <c r="L16" s="472">
        <v>499.49232125717367</v>
      </c>
      <c r="M16" s="472">
        <v>513.56832532963745</v>
      </c>
      <c r="N16" s="472">
        <v>529.34893039608119</v>
      </c>
      <c r="O16" s="472">
        <v>540.20639682429919</v>
      </c>
      <c r="P16" s="472">
        <v>520.56149588836797</v>
      </c>
      <c r="Q16" s="473">
        <v>558.34401323173222</v>
      </c>
    </row>
    <row r="17" spans="1:21" ht="13.5">
      <c r="A17" s="438"/>
      <c r="B17" s="438"/>
      <c r="C17" s="438" t="s">
        <v>241</v>
      </c>
      <c r="D17" s="438"/>
      <c r="E17" s="438"/>
      <c r="F17" s="438"/>
      <c r="G17" s="458"/>
      <c r="H17" s="472" t="s">
        <v>435</v>
      </c>
      <c r="I17" s="472" t="s">
        <v>435</v>
      </c>
      <c r="J17" s="472" t="s">
        <v>435</v>
      </c>
      <c r="K17" s="472" t="s">
        <v>435</v>
      </c>
      <c r="L17" s="472" t="s">
        <v>435</v>
      </c>
      <c r="M17" s="472" t="s">
        <v>435</v>
      </c>
      <c r="N17" s="472" t="s">
        <v>435</v>
      </c>
      <c r="O17" s="472" t="s">
        <v>435</v>
      </c>
      <c r="P17" s="472" t="s">
        <v>435</v>
      </c>
      <c r="Q17" s="473" t="s">
        <v>435</v>
      </c>
    </row>
    <row r="18" spans="1:21" ht="13.5">
      <c r="A18" s="438"/>
      <c r="B18" s="438" t="s">
        <v>242</v>
      </c>
      <c r="C18" s="438"/>
      <c r="D18" s="438"/>
      <c r="E18" s="438"/>
      <c r="F18" s="438"/>
      <c r="G18" s="458"/>
      <c r="H18" s="472">
        <v>46.5</v>
      </c>
      <c r="I18" s="472">
        <v>89.372</v>
      </c>
      <c r="J18" s="472">
        <v>101.52200000000001</v>
      </c>
      <c r="K18" s="472">
        <v>159.559</v>
      </c>
      <c r="L18" s="472">
        <v>29.710999999999999</v>
      </c>
      <c r="M18" s="472">
        <v>46.84</v>
      </c>
      <c r="N18" s="472">
        <v>36.662999999999997</v>
      </c>
      <c r="O18" s="472">
        <v>35.338000000000001</v>
      </c>
      <c r="P18" s="472">
        <v>53.636000000000003</v>
      </c>
      <c r="Q18" s="473">
        <v>77.539000000000001</v>
      </c>
    </row>
    <row r="19" spans="1:21" ht="13.5">
      <c r="A19" s="438"/>
      <c r="B19" s="438"/>
      <c r="C19" s="438" t="s">
        <v>243</v>
      </c>
      <c r="D19" s="438"/>
      <c r="E19" s="438"/>
      <c r="F19" s="438"/>
      <c r="G19" s="458"/>
      <c r="H19" s="472" t="s">
        <v>435</v>
      </c>
      <c r="I19" s="472" t="s">
        <v>435</v>
      </c>
      <c r="J19" s="472" t="s">
        <v>435</v>
      </c>
      <c r="K19" s="472" t="s">
        <v>435</v>
      </c>
      <c r="L19" s="472" t="s">
        <v>435</v>
      </c>
      <c r="M19" s="472" t="s">
        <v>435</v>
      </c>
      <c r="N19" s="472" t="s">
        <v>435</v>
      </c>
      <c r="O19" s="472" t="s">
        <v>435</v>
      </c>
      <c r="P19" s="472" t="s">
        <v>435</v>
      </c>
      <c r="Q19" s="473" t="s">
        <v>435</v>
      </c>
    </row>
    <row r="20" spans="1:21" ht="13.5">
      <c r="A20" s="438"/>
      <c r="B20" s="438"/>
      <c r="C20" s="438" t="s">
        <v>244</v>
      </c>
      <c r="D20" s="438"/>
      <c r="E20" s="438"/>
      <c r="F20" s="438"/>
      <c r="G20" s="458"/>
      <c r="H20" s="472">
        <v>46.5</v>
      </c>
      <c r="I20" s="472">
        <v>89.372</v>
      </c>
      <c r="J20" s="472">
        <v>101.52200000000001</v>
      </c>
      <c r="K20" s="472">
        <v>159.559</v>
      </c>
      <c r="L20" s="472">
        <v>0</v>
      </c>
      <c r="M20" s="472">
        <v>0</v>
      </c>
      <c r="N20" s="472">
        <v>0</v>
      </c>
      <c r="O20" s="472">
        <v>0</v>
      </c>
      <c r="P20" s="472">
        <v>0</v>
      </c>
      <c r="Q20" s="473">
        <v>0</v>
      </c>
    </row>
    <row r="21" spans="1:21" ht="13.5">
      <c r="A21" s="438"/>
      <c r="B21" s="438"/>
      <c r="C21" s="438"/>
      <c r="D21" s="438" t="s">
        <v>245</v>
      </c>
      <c r="E21" s="438"/>
      <c r="F21" s="438"/>
      <c r="G21" s="458"/>
      <c r="H21" s="472">
        <v>46.5</v>
      </c>
      <c r="I21" s="472">
        <v>89.372</v>
      </c>
      <c r="J21" s="472">
        <v>101.52200000000001</v>
      </c>
      <c r="K21" s="472">
        <v>159.559</v>
      </c>
      <c r="L21" s="472">
        <v>0</v>
      </c>
      <c r="M21" s="472">
        <v>0</v>
      </c>
      <c r="N21" s="472">
        <v>0</v>
      </c>
      <c r="O21" s="472">
        <v>0</v>
      </c>
      <c r="P21" s="472">
        <v>0</v>
      </c>
      <c r="Q21" s="473">
        <v>0</v>
      </c>
    </row>
    <row r="22" spans="1:21" ht="13.5">
      <c r="A22" s="438"/>
      <c r="B22" s="438"/>
      <c r="C22" s="438"/>
      <c r="D22" s="438" t="s">
        <v>246</v>
      </c>
      <c r="E22" s="438"/>
      <c r="F22" s="438"/>
      <c r="G22" s="458"/>
      <c r="H22" s="472" t="s">
        <v>435</v>
      </c>
      <c r="I22" s="472" t="s">
        <v>435</v>
      </c>
      <c r="J22" s="472" t="s">
        <v>435</v>
      </c>
      <c r="K22" s="472" t="s">
        <v>435</v>
      </c>
      <c r="L22" s="472" t="s">
        <v>435</v>
      </c>
      <c r="M22" s="472" t="s">
        <v>435</v>
      </c>
      <c r="N22" s="472" t="s">
        <v>435</v>
      </c>
      <c r="O22" s="472" t="s">
        <v>435</v>
      </c>
      <c r="P22" s="472" t="s">
        <v>435</v>
      </c>
      <c r="Q22" s="473" t="s">
        <v>435</v>
      </c>
      <c r="R22" s="17"/>
      <c r="S22" s="17"/>
      <c r="T22" s="17"/>
      <c r="U22" s="17"/>
    </row>
    <row r="23" spans="1:21" s="17" customFormat="1" ht="21.75" customHeight="1">
      <c r="A23" s="474" t="s">
        <v>247</v>
      </c>
      <c r="B23" s="474"/>
      <c r="C23" s="474"/>
      <c r="D23" s="474"/>
      <c r="E23" s="474"/>
      <c r="F23" s="474"/>
      <c r="G23" s="466"/>
      <c r="H23" s="475">
        <v>3252.9378883858071</v>
      </c>
      <c r="I23" s="475">
        <v>3238.0243054765911</v>
      </c>
      <c r="J23" s="475">
        <v>3280.426433379756</v>
      </c>
      <c r="K23" s="475">
        <v>3750.1034815132489</v>
      </c>
      <c r="L23" s="475">
        <v>3936.282711257174</v>
      </c>
      <c r="M23" s="475">
        <v>4356.8443653296381</v>
      </c>
      <c r="N23" s="475">
        <v>4528.2986803960812</v>
      </c>
      <c r="O23" s="475">
        <v>4729.5539368242989</v>
      </c>
      <c r="P23" s="475">
        <v>4823.9500058883677</v>
      </c>
      <c r="Q23" s="476">
        <v>5069.0848132317324</v>
      </c>
    </row>
    <row r="24" spans="1:21" s="17" customFormat="1" ht="21.75" customHeight="1">
      <c r="A24" s="474" t="s">
        <v>248</v>
      </c>
      <c r="B24" s="474"/>
      <c r="C24" s="474"/>
      <c r="D24" s="474"/>
      <c r="E24" s="474"/>
      <c r="F24" s="474"/>
      <c r="G24" s="466"/>
      <c r="H24" s="475">
        <v>-1631.6051116141925</v>
      </c>
      <c r="I24" s="475">
        <v>-1783.4986945234091</v>
      </c>
      <c r="J24" s="475">
        <v>-1870.6153736202436</v>
      </c>
      <c r="K24" s="475">
        <v>-1417.2445124867509</v>
      </c>
      <c r="L24" s="475">
        <v>-1201.2325717428257</v>
      </c>
      <c r="M24" s="475">
        <v>-832.32999567036222</v>
      </c>
      <c r="N24" s="475">
        <v>-823.17590060391922</v>
      </c>
      <c r="O24" s="475">
        <v>-732.96090317570088</v>
      </c>
      <c r="P24" s="475">
        <v>-706.78043111163242</v>
      </c>
      <c r="Q24" s="476">
        <v>-646.64004676826789</v>
      </c>
      <c r="R24" s="14"/>
      <c r="S24" s="14"/>
      <c r="T24" s="14"/>
      <c r="U24" s="14"/>
    </row>
    <row r="25" spans="1:21" ht="13.5">
      <c r="A25" s="438" t="s">
        <v>249</v>
      </c>
      <c r="B25" s="438"/>
      <c r="C25" s="438"/>
      <c r="D25" s="438"/>
      <c r="E25" s="438"/>
      <c r="F25" s="438"/>
      <c r="G25" s="458"/>
      <c r="H25" s="472">
        <v>-111.21</v>
      </c>
      <c r="I25" s="472">
        <v>150.19499999999999</v>
      </c>
      <c r="J25" s="472">
        <v>132.89500000000001</v>
      </c>
      <c r="K25" s="472">
        <v>174.256</v>
      </c>
      <c r="L25" s="472">
        <v>243.94499999999999</v>
      </c>
      <c r="M25" s="472">
        <v>-32.402000000000001</v>
      </c>
      <c r="N25" s="472">
        <v>388.80700000000002</v>
      </c>
      <c r="O25" s="472">
        <v>-31.765999999999998</v>
      </c>
      <c r="P25" s="472">
        <v>204.41</v>
      </c>
      <c r="Q25" s="473">
        <v>128.846</v>
      </c>
    </row>
    <row r="26" spans="1:21" ht="13.5">
      <c r="A26" s="438" t="s">
        <v>250</v>
      </c>
      <c r="B26" s="438"/>
      <c r="C26" s="438"/>
      <c r="D26" s="438"/>
      <c r="E26" s="438"/>
      <c r="F26" s="438"/>
      <c r="G26" s="458"/>
      <c r="H26" s="472">
        <v>304.75400000000002</v>
      </c>
      <c r="I26" s="472">
        <v>195.44800000000001</v>
      </c>
      <c r="J26" s="472">
        <v>188.29899999999998</v>
      </c>
      <c r="K26" s="472">
        <v>441.67</v>
      </c>
      <c r="L26" s="472">
        <v>408.40100000000001</v>
      </c>
      <c r="M26" s="472">
        <v>573.62599999999998</v>
      </c>
      <c r="N26" s="472">
        <v>820.49099999999999</v>
      </c>
      <c r="O26" s="472">
        <v>765.55700000000002</v>
      </c>
      <c r="P26" s="472">
        <v>839.92800000000011</v>
      </c>
      <c r="Q26" s="473">
        <v>585.15599999999995</v>
      </c>
    </row>
    <row r="27" spans="1:21" ht="13.5">
      <c r="A27" s="438"/>
      <c r="B27" s="438" t="s">
        <v>251</v>
      </c>
      <c r="C27" s="438"/>
      <c r="D27" s="438"/>
      <c r="E27" s="438"/>
      <c r="F27" s="438"/>
      <c r="G27" s="458"/>
      <c r="H27" s="472">
        <v>166.23</v>
      </c>
      <c r="I27" s="472">
        <v>112.53400000000001</v>
      </c>
      <c r="J27" s="472">
        <v>117.6</v>
      </c>
      <c r="K27" s="472">
        <v>112.401</v>
      </c>
      <c r="L27" s="472">
        <v>108.488</v>
      </c>
      <c r="M27" s="472">
        <v>87.33</v>
      </c>
      <c r="N27" s="472">
        <v>111.185</v>
      </c>
      <c r="O27" s="472">
        <v>65.774000000000001</v>
      </c>
      <c r="P27" s="472">
        <v>104.44</v>
      </c>
      <c r="Q27" s="473">
        <v>144.726</v>
      </c>
    </row>
    <row r="28" spans="1:21" ht="13.5">
      <c r="A28" s="438"/>
      <c r="B28" s="438" t="s">
        <v>252</v>
      </c>
      <c r="C28" s="438"/>
      <c r="D28" s="438"/>
      <c r="E28" s="438"/>
      <c r="F28" s="438"/>
      <c r="G28" s="458"/>
      <c r="H28" s="472">
        <v>138.524</v>
      </c>
      <c r="I28" s="472">
        <v>82.914000000000001</v>
      </c>
      <c r="J28" s="472">
        <v>70.698999999999998</v>
      </c>
      <c r="K28" s="472">
        <v>329.26900000000001</v>
      </c>
      <c r="L28" s="472">
        <v>299.91300000000001</v>
      </c>
      <c r="M28" s="472">
        <v>486.29599999999999</v>
      </c>
      <c r="N28" s="472">
        <v>709.30600000000004</v>
      </c>
      <c r="O28" s="472">
        <v>699.78300000000002</v>
      </c>
      <c r="P28" s="472">
        <v>735.48800000000006</v>
      </c>
      <c r="Q28" s="473">
        <v>440.43</v>
      </c>
      <c r="R28" s="17"/>
      <c r="S28" s="17"/>
      <c r="T28" s="17"/>
      <c r="U28" s="17"/>
    </row>
    <row r="29" spans="1:21" s="17" customFormat="1" ht="21.75" customHeight="1" thickBot="1">
      <c r="A29" s="477" t="s">
        <v>253</v>
      </c>
      <c r="B29" s="477"/>
      <c r="C29" s="477"/>
      <c r="D29" s="477"/>
      <c r="E29" s="477"/>
      <c r="F29" s="477"/>
      <c r="G29" s="478"/>
      <c r="H29" s="479">
        <v>4884.5433750000002</v>
      </c>
      <c r="I29" s="479">
        <v>5021.522935</v>
      </c>
      <c r="J29" s="479">
        <v>5151.0418069999996</v>
      </c>
      <c r="K29" s="479">
        <v>5167.3479939999997</v>
      </c>
      <c r="L29" s="479">
        <v>5137.5152829999997</v>
      </c>
      <c r="M29" s="479">
        <v>5189.1743610000003</v>
      </c>
      <c r="N29" s="479">
        <v>5351.4745810000004</v>
      </c>
      <c r="O29" s="479">
        <v>5462.5148399999998</v>
      </c>
      <c r="P29" s="479">
        <v>5530.7304370000002</v>
      </c>
      <c r="Q29" s="480">
        <v>5715.7248600000003</v>
      </c>
      <c r="R29" s="14"/>
      <c r="S29" s="14"/>
      <c r="T29" s="14"/>
      <c r="U29" s="14"/>
    </row>
    <row r="30" spans="1:21" ht="21.75" customHeight="1">
      <c r="A30" s="438" t="s">
        <v>254</v>
      </c>
      <c r="B30" s="438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</row>
    <row r="31" spans="1:21" ht="14.25">
      <c r="A31" s="438" t="s">
        <v>175</v>
      </c>
      <c r="B31" s="438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</row>
    <row r="32" spans="1:21" ht="14.25">
      <c r="A32" s="440"/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</row>
    <row r="33" spans="1:17" ht="14.25">
      <c r="A33" s="440"/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</row>
    <row r="62" spans="8:12">
      <c r="H62" s="23"/>
      <c r="I62" s="23"/>
      <c r="J62" s="23"/>
      <c r="K62" s="23"/>
      <c r="L62" s="24"/>
    </row>
    <row r="63" spans="8:12">
      <c r="H63" s="23"/>
      <c r="I63" s="23"/>
      <c r="J63" s="23"/>
      <c r="K63" s="23"/>
      <c r="L63" s="24"/>
    </row>
    <row r="64" spans="8:12">
      <c r="H64" s="25"/>
      <c r="I64" s="25"/>
      <c r="J64" s="25"/>
      <c r="K64" s="25"/>
    </row>
    <row r="65" spans="1:12">
      <c r="H65" s="25"/>
      <c r="I65" s="25"/>
      <c r="J65" s="25"/>
      <c r="K65" s="25"/>
    </row>
    <row r="66" spans="1:12">
      <c r="H66" s="25"/>
      <c r="I66" s="25"/>
      <c r="J66" s="25"/>
      <c r="K66" s="25"/>
    </row>
    <row r="67" spans="1:12">
      <c r="A67" s="17"/>
      <c r="H67" s="23"/>
      <c r="I67" s="23"/>
      <c r="J67" s="23"/>
      <c r="K67" s="23"/>
      <c r="L67" s="24"/>
    </row>
  </sheetData>
  <mergeCells count="5">
    <mergeCell ref="A1:Q1"/>
    <mergeCell ref="A3:Q3"/>
    <mergeCell ref="A4:Q4"/>
    <mergeCell ref="A5:Q5"/>
    <mergeCell ref="A7:G7"/>
  </mergeCells>
  <printOptions horizontalCentered="1"/>
  <pageMargins left="0.2" right="0.2" top="0.45" bottom="0.57999999999999996" header="0" footer="0"/>
  <pageSetup paperSize="9" scale="42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28">
    <pageSetUpPr fitToPage="1"/>
  </sheetPr>
  <dimension ref="A1:DC31"/>
  <sheetViews>
    <sheetView view="pageBreakPreview" topLeftCell="A40" zoomScale="75" zoomScaleNormal="75" zoomScaleSheetLayoutView="75" workbookViewId="0">
      <selection activeCell="H7" sqref="H7:Q29"/>
    </sheetView>
  </sheetViews>
  <sheetFormatPr baseColWidth="10" defaultColWidth="11.42578125" defaultRowHeight="12.75"/>
  <cols>
    <col min="1" max="1" width="5.7109375" style="14" customWidth="1"/>
    <col min="2" max="6" width="11.42578125" style="14"/>
    <col min="7" max="7" width="22.28515625" style="14" customWidth="1"/>
    <col min="8" max="17" width="16.85546875" style="14" customWidth="1"/>
    <col min="18" max="16384" width="11.42578125" style="14"/>
  </cols>
  <sheetData>
    <row r="1" spans="1:107" ht="18.75">
      <c r="A1" s="932" t="s">
        <v>651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2"/>
      <c r="M1" s="932"/>
      <c r="N1" s="932"/>
      <c r="O1" s="932"/>
      <c r="P1" s="932"/>
      <c r="Q1" s="932"/>
    </row>
    <row r="2" spans="1:107" ht="13.5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</row>
    <row r="3" spans="1:107" ht="15.75">
      <c r="A3" s="915" t="s">
        <v>742</v>
      </c>
      <c r="B3" s="915"/>
      <c r="C3" s="915"/>
      <c r="D3" s="915"/>
      <c r="E3" s="915"/>
      <c r="F3" s="915"/>
      <c r="G3" s="915"/>
      <c r="H3" s="915"/>
      <c r="I3" s="915"/>
      <c r="J3" s="915"/>
      <c r="K3" s="915"/>
      <c r="L3" s="915"/>
      <c r="M3" s="915"/>
      <c r="N3" s="915"/>
      <c r="O3" s="915"/>
      <c r="P3" s="915"/>
      <c r="Q3" s="915"/>
    </row>
    <row r="4" spans="1:107" ht="15.75">
      <c r="A4" s="915" t="s">
        <v>551</v>
      </c>
      <c r="B4" s="915"/>
      <c r="C4" s="915"/>
      <c r="D4" s="915"/>
      <c r="E4" s="915"/>
      <c r="F4" s="915"/>
      <c r="G4" s="915"/>
      <c r="H4" s="915"/>
      <c r="I4" s="915"/>
      <c r="J4" s="915"/>
      <c r="K4" s="915"/>
      <c r="L4" s="915"/>
      <c r="M4" s="915"/>
      <c r="N4" s="915"/>
      <c r="O4" s="915"/>
      <c r="P4" s="915"/>
      <c r="Q4" s="915"/>
    </row>
    <row r="5" spans="1:107" ht="15.75">
      <c r="A5" s="915" t="s">
        <v>550</v>
      </c>
      <c r="B5" s="915"/>
      <c r="C5" s="915"/>
      <c r="D5" s="915"/>
      <c r="E5" s="915"/>
      <c r="F5" s="915"/>
      <c r="G5" s="915"/>
      <c r="H5" s="915"/>
      <c r="I5" s="915"/>
      <c r="J5" s="915"/>
      <c r="K5" s="915"/>
      <c r="L5" s="915"/>
      <c r="M5" s="915"/>
      <c r="N5" s="915"/>
      <c r="O5" s="915"/>
      <c r="P5" s="915"/>
      <c r="Q5" s="915"/>
    </row>
    <row r="6" spans="1:107" ht="14.25" customHeight="1" thickBot="1"/>
    <row r="7" spans="1:107" ht="40.5" customHeight="1" thickBot="1">
      <c r="A7" s="930"/>
      <c r="B7" s="931"/>
      <c r="C7" s="931"/>
      <c r="D7" s="931"/>
      <c r="E7" s="931"/>
      <c r="F7" s="931"/>
      <c r="G7" s="931"/>
      <c r="H7" s="450">
        <v>2012</v>
      </c>
      <c r="I7" s="450">
        <v>2013</v>
      </c>
      <c r="J7" s="450">
        <v>2014</v>
      </c>
      <c r="K7" s="450">
        <v>2015</v>
      </c>
      <c r="L7" s="450">
        <v>2016</v>
      </c>
      <c r="M7" s="450">
        <v>2017</v>
      </c>
      <c r="N7" s="450">
        <v>2018</v>
      </c>
      <c r="O7" s="450">
        <v>2019</v>
      </c>
      <c r="P7" s="450">
        <v>2020</v>
      </c>
      <c r="Q7" s="463" t="s">
        <v>806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</row>
    <row r="8" spans="1:107" s="17" customFormat="1" ht="36.75" customHeight="1">
      <c r="A8" s="469" t="s">
        <v>232</v>
      </c>
      <c r="B8" s="469"/>
      <c r="C8" s="469"/>
      <c r="D8" s="469"/>
      <c r="E8" s="469"/>
      <c r="F8" s="469"/>
      <c r="G8" s="465"/>
      <c r="H8" s="470">
        <v>725.28600000000006</v>
      </c>
      <c r="I8" s="470">
        <v>807.57399999999996</v>
      </c>
      <c r="J8" s="470">
        <v>815.71800000000007</v>
      </c>
      <c r="K8" s="470">
        <v>1080.922</v>
      </c>
      <c r="L8" s="470">
        <v>1145.0260000000001</v>
      </c>
      <c r="M8" s="470">
        <v>1272.5809999999999</v>
      </c>
      <c r="N8" s="470">
        <v>1241.307</v>
      </c>
      <c r="O8" s="470">
        <v>1403.002</v>
      </c>
      <c r="P8" s="470">
        <v>1463.327</v>
      </c>
      <c r="Q8" s="471">
        <v>1353.797</v>
      </c>
    </row>
    <row r="9" spans="1:107" ht="15.95" customHeight="1">
      <c r="A9" s="438"/>
      <c r="B9" s="438" t="s">
        <v>233</v>
      </c>
      <c r="C9" s="438"/>
      <c r="D9" s="438"/>
      <c r="E9" s="438"/>
      <c r="F9" s="438"/>
      <c r="G9" s="458"/>
      <c r="H9" s="472">
        <v>444.38400000000001</v>
      </c>
      <c r="I9" s="472">
        <v>449.88299999999998</v>
      </c>
      <c r="J9" s="472">
        <v>442.05700000000002</v>
      </c>
      <c r="K9" s="472">
        <v>568.92200000000003</v>
      </c>
      <c r="L9" s="472">
        <v>646.58000000000004</v>
      </c>
      <c r="M9" s="472">
        <v>773.17</v>
      </c>
      <c r="N9" s="472">
        <v>784.06899999999996</v>
      </c>
      <c r="O9" s="472">
        <v>891.92899999999997</v>
      </c>
      <c r="P9" s="472">
        <v>884.70399999999995</v>
      </c>
      <c r="Q9" s="473">
        <v>837.62199999999996</v>
      </c>
    </row>
    <row r="10" spans="1:107" ht="15.95" customHeight="1">
      <c r="A10" s="438"/>
      <c r="B10" s="438" t="s">
        <v>234</v>
      </c>
      <c r="C10" s="438"/>
      <c r="D10" s="438"/>
      <c r="E10" s="438"/>
      <c r="F10" s="438"/>
      <c r="G10" s="458"/>
      <c r="H10" s="472">
        <v>280.90199999999999</v>
      </c>
      <c r="I10" s="472">
        <v>357.69099999999997</v>
      </c>
      <c r="J10" s="472">
        <v>373.661</v>
      </c>
      <c r="K10" s="472">
        <v>512</v>
      </c>
      <c r="L10" s="472">
        <v>498.44600000000003</v>
      </c>
      <c r="M10" s="472">
        <v>499.411</v>
      </c>
      <c r="N10" s="472">
        <v>457.238</v>
      </c>
      <c r="O10" s="472">
        <v>511.07299999999998</v>
      </c>
      <c r="P10" s="472">
        <v>578.62300000000005</v>
      </c>
      <c r="Q10" s="473">
        <v>516.17499999999995</v>
      </c>
    </row>
    <row r="11" spans="1:107" s="17" customFormat="1" ht="15.95" customHeight="1">
      <c r="A11" s="474" t="s">
        <v>235</v>
      </c>
      <c r="B11" s="474"/>
      <c r="C11" s="474"/>
      <c r="D11" s="474"/>
      <c r="E11" s="474"/>
      <c r="F11" s="474"/>
      <c r="G11" s="466"/>
      <c r="H11" s="475">
        <v>1605.8749888860843</v>
      </c>
      <c r="I11" s="475">
        <v>1445.7891390823502</v>
      </c>
      <c r="J11" s="475">
        <v>1368.8395110155873</v>
      </c>
      <c r="K11" s="475">
        <v>1332.3685146273642</v>
      </c>
      <c r="L11" s="475">
        <v>1284.1363198465133</v>
      </c>
      <c r="M11" s="475">
        <v>1418.8260949376011</v>
      </c>
      <c r="N11" s="475">
        <v>1458.2653000416774</v>
      </c>
      <c r="O11" s="475">
        <v>1390.6363681740688</v>
      </c>
      <c r="P11" s="475">
        <v>1295.2632028148546</v>
      </c>
      <c r="Q11" s="476">
        <v>1457.7703222499165</v>
      </c>
    </row>
    <row r="12" spans="1:107" ht="15.95" customHeight="1">
      <c r="A12" s="438"/>
      <c r="B12" s="438" t="s">
        <v>236</v>
      </c>
      <c r="C12" s="438"/>
      <c r="D12" s="438"/>
      <c r="E12" s="438"/>
      <c r="F12" s="438"/>
      <c r="G12" s="458"/>
      <c r="H12" s="472">
        <v>1245.9849888860842</v>
      </c>
      <c r="I12" s="472">
        <v>1055.8401390823501</v>
      </c>
      <c r="J12" s="472">
        <v>963.0355110155873</v>
      </c>
      <c r="K12" s="472">
        <v>883.21151462736429</v>
      </c>
      <c r="L12" s="472">
        <v>932.9093198465132</v>
      </c>
      <c r="M12" s="472">
        <v>1051.741094937601</v>
      </c>
      <c r="N12" s="472">
        <v>1094.2603000416775</v>
      </c>
      <c r="O12" s="472">
        <v>1028.092368174069</v>
      </c>
      <c r="P12" s="472">
        <v>927.3412028148548</v>
      </c>
      <c r="Q12" s="473">
        <v>1070.6803222499166</v>
      </c>
    </row>
    <row r="13" spans="1:107" ht="15.95" customHeight="1">
      <c r="A13" s="438"/>
      <c r="B13" s="438"/>
      <c r="C13" s="438" t="s">
        <v>424</v>
      </c>
      <c r="D13" s="438"/>
      <c r="E13" s="438"/>
      <c r="F13" s="438"/>
      <c r="G13" s="458"/>
      <c r="H13" s="472">
        <v>937.904</v>
      </c>
      <c r="I13" s="472">
        <v>738.60199999999998</v>
      </c>
      <c r="J13" s="472">
        <v>602.67399999999998</v>
      </c>
      <c r="K13" s="472">
        <v>500.41199999999998</v>
      </c>
      <c r="L13" s="472">
        <v>528.86300000000006</v>
      </c>
      <c r="M13" s="472">
        <v>623.73299999999995</v>
      </c>
      <c r="N13" s="472">
        <v>691.91</v>
      </c>
      <c r="O13" s="472">
        <v>596.13499999999999</v>
      </c>
      <c r="P13" s="472">
        <v>537.43399999999997</v>
      </c>
      <c r="Q13" s="473">
        <v>637.80899999999997</v>
      </c>
    </row>
    <row r="14" spans="1:107" ht="15.95" customHeight="1">
      <c r="A14" s="438"/>
      <c r="B14" s="438"/>
      <c r="C14" s="438" t="s">
        <v>238</v>
      </c>
      <c r="D14" s="438"/>
      <c r="E14" s="438"/>
      <c r="F14" s="438"/>
      <c r="G14" s="458"/>
      <c r="H14" s="472">
        <v>308.08098888608419</v>
      </c>
      <c r="I14" s="472">
        <v>317.23813908235013</v>
      </c>
      <c r="J14" s="472">
        <v>360.36151101558733</v>
      </c>
      <c r="K14" s="472">
        <v>382.79951462736437</v>
      </c>
      <c r="L14" s="472">
        <v>404.0463198465132</v>
      </c>
      <c r="M14" s="472">
        <v>428.00809493760113</v>
      </c>
      <c r="N14" s="472">
        <v>402.3503000416776</v>
      </c>
      <c r="O14" s="472">
        <v>431.95736817406896</v>
      </c>
      <c r="P14" s="472">
        <v>389.90720281485483</v>
      </c>
      <c r="Q14" s="473">
        <v>432.87132224991666</v>
      </c>
    </row>
    <row r="15" spans="1:107" ht="15.95" customHeight="1">
      <c r="A15" s="438"/>
      <c r="B15" s="438" t="s">
        <v>239</v>
      </c>
      <c r="C15" s="438"/>
      <c r="D15" s="438"/>
      <c r="E15" s="438"/>
      <c r="F15" s="438"/>
      <c r="G15" s="458"/>
      <c r="H15" s="472">
        <v>325.59300000000002</v>
      </c>
      <c r="I15" s="472">
        <v>324.68400000000003</v>
      </c>
      <c r="J15" s="472">
        <v>331.06099999999998</v>
      </c>
      <c r="K15" s="472">
        <v>332.48</v>
      </c>
      <c r="L15" s="472">
        <v>329.54399999999998</v>
      </c>
      <c r="M15" s="472">
        <v>333.16</v>
      </c>
      <c r="N15" s="472">
        <v>337.74200000000002</v>
      </c>
      <c r="O15" s="472">
        <v>337.68400000000003</v>
      </c>
      <c r="P15" s="472">
        <v>330.697</v>
      </c>
      <c r="Q15" s="473">
        <v>334.48599999999999</v>
      </c>
    </row>
    <row r="16" spans="1:107" ht="15.95" customHeight="1">
      <c r="A16" s="438"/>
      <c r="B16" s="438"/>
      <c r="C16" s="438" t="s">
        <v>240</v>
      </c>
      <c r="D16" s="438"/>
      <c r="E16" s="438"/>
      <c r="F16" s="438"/>
      <c r="G16" s="458"/>
      <c r="H16" s="472">
        <v>325.59300000000002</v>
      </c>
      <c r="I16" s="472">
        <v>324.68400000000003</v>
      </c>
      <c r="J16" s="472">
        <v>331.06099999999998</v>
      </c>
      <c r="K16" s="472">
        <v>332.48</v>
      </c>
      <c r="L16" s="472">
        <v>329.54399999999998</v>
      </c>
      <c r="M16" s="472">
        <v>333.16</v>
      </c>
      <c r="N16" s="472">
        <v>337.74200000000002</v>
      </c>
      <c r="O16" s="472">
        <v>337.68400000000003</v>
      </c>
      <c r="P16" s="472">
        <v>330.697</v>
      </c>
      <c r="Q16" s="473">
        <v>334.48599999999999</v>
      </c>
    </row>
    <row r="17" spans="1:18" ht="15.95" customHeight="1">
      <c r="A17" s="438"/>
      <c r="B17" s="438"/>
      <c r="C17" s="438" t="s">
        <v>241</v>
      </c>
      <c r="D17" s="438"/>
      <c r="E17" s="438"/>
      <c r="F17" s="438"/>
      <c r="G17" s="458"/>
      <c r="H17" s="472">
        <v>0</v>
      </c>
      <c r="I17" s="472">
        <v>0</v>
      </c>
      <c r="J17" s="472">
        <v>0</v>
      </c>
      <c r="K17" s="472">
        <v>0</v>
      </c>
      <c r="L17" s="472">
        <v>0</v>
      </c>
      <c r="M17" s="472">
        <v>0</v>
      </c>
      <c r="N17" s="472">
        <v>0</v>
      </c>
      <c r="O17" s="472">
        <v>0</v>
      </c>
      <c r="P17" s="472">
        <v>0</v>
      </c>
      <c r="Q17" s="473">
        <v>0</v>
      </c>
    </row>
    <row r="18" spans="1:18" ht="15.95" customHeight="1">
      <c r="A18" s="438"/>
      <c r="B18" s="438" t="s">
        <v>242</v>
      </c>
      <c r="C18" s="438"/>
      <c r="D18" s="438"/>
      <c r="E18" s="438"/>
      <c r="F18" s="438"/>
      <c r="G18" s="458"/>
      <c r="H18" s="472">
        <v>34.296999999999997</v>
      </c>
      <c r="I18" s="472">
        <v>65.265000000000001</v>
      </c>
      <c r="J18" s="472">
        <v>74.742999999999995</v>
      </c>
      <c r="K18" s="472">
        <v>116.67700000000001</v>
      </c>
      <c r="L18" s="472">
        <v>21.683</v>
      </c>
      <c r="M18" s="472">
        <v>33.924999999999997</v>
      </c>
      <c r="N18" s="472">
        <v>26.263000000000002</v>
      </c>
      <c r="O18" s="472">
        <v>24.86</v>
      </c>
      <c r="P18" s="472">
        <v>37.225000000000001</v>
      </c>
      <c r="Q18" s="473">
        <v>52.603999999999999</v>
      </c>
    </row>
    <row r="19" spans="1:18" ht="15.95" customHeight="1">
      <c r="A19" s="438"/>
      <c r="B19" s="438"/>
      <c r="C19" s="438" t="s">
        <v>243</v>
      </c>
      <c r="D19" s="438"/>
      <c r="E19" s="438"/>
      <c r="F19" s="438"/>
      <c r="G19" s="458"/>
      <c r="H19" s="472">
        <v>0</v>
      </c>
      <c r="I19" s="472">
        <v>0</v>
      </c>
      <c r="J19" s="472">
        <v>0</v>
      </c>
      <c r="K19" s="472">
        <v>0</v>
      </c>
      <c r="L19" s="472">
        <v>0</v>
      </c>
      <c r="M19" s="472">
        <v>0</v>
      </c>
      <c r="N19" s="472">
        <v>0</v>
      </c>
      <c r="O19" s="472">
        <v>0</v>
      </c>
      <c r="P19" s="472">
        <v>0</v>
      </c>
      <c r="Q19" s="473">
        <v>0</v>
      </c>
    </row>
    <row r="20" spans="1:18" ht="15.95" customHeight="1">
      <c r="A20" s="438"/>
      <c r="B20" s="438"/>
      <c r="C20" s="438" t="s">
        <v>244</v>
      </c>
      <c r="D20" s="438"/>
      <c r="E20" s="438"/>
      <c r="F20" s="438"/>
      <c r="G20" s="458"/>
      <c r="H20" s="472">
        <v>34.296999999999997</v>
      </c>
      <c r="I20" s="472">
        <v>65.265000000000001</v>
      </c>
      <c r="J20" s="472">
        <v>74.742999999999995</v>
      </c>
      <c r="K20" s="472">
        <v>116.67700000000001</v>
      </c>
      <c r="L20" s="472">
        <v>21.683</v>
      </c>
      <c r="M20" s="472">
        <v>33.924999999999997</v>
      </c>
      <c r="N20" s="472">
        <v>26.263000000000002</v>
      </c>
      <c r="O20" s="472">
        <v>24.86</v>
      </c>
      <c r="P20" s="472">
        <v>37.225000000000001</v>
      </c>
      <c r="Q20" s="473">
        <v>52.603999999999999</v>
      </c>
    </row>
    <row r="21" spans="1:18" ht="15.95" customHeight="1">
      <c r="A21" s="438"/>
      <c r="B21" s="438"/>
      <c r="C21" s="438"/>
      <c r="D21" s="438" t="s">
        <v>245</v>
      </c>
      <c r="E21" s="438"/>
      <c r="F21" s="438"/>
      <c r="G21" s="458"/>
      <c r="H21" s="472">
        <v>34.296999999999997</v>
      </c>
      <c r="I21" s="472">
        <v>65.265000000000001</v>
      </c>
      <c r="J21" s="472">
        <v>74.742999999999995</v>
      </c>
      <c r="K21" s="472">
        <v>116.67700000000001</v>
      </c>
      <c r="L21" s="472">
        <v>21.683</v>
      </c>
      <c r="M21" s="472">
        <v>33.924999999999997</v>
      </c>
      <c r="N21" s="472">
        <v>26.263000000000002</v>
      </c>
      <c r="O21" s="472">
        <v>24.86</v>
      </c>
      <c r="P21" s="472">
        <v>37.225000000000001</v>
      </c>
      <c r="Q21" s="473">
        <v>52.603999999999999</v>
      </c>
    </row>
    <row r="22" spans="1:18" ht="15.95" customHeight="1">
      <c r="A22" s="438"/>
      <c r="B22" s="438"/>
      <c r="C22" s="438"/>
      <c r="D22" s="438" t="s">
        <v>246</v>
      </c>
      <c r="E22" s="438"/>
      <c r="F22" s="438"/>
      <c r="G22" s="458"/>
      <c r="H22" s="472">
        <v>0</v>
      </c>
      <c r="I22" s="472">
        <v>0</v>
      </c>
      <c r="J22" s="472">
        <v>0</v>
      </c>
      <c r="K22" s="472">
        <v>0</v>
      </c>
      <c r="L22" s="472">
        <v>0</v>
      </c>
      <c r="M22" s="472">
        <v>0</v>
      </c>
      <c r="N22" s="472">
        <v>0</v>
      </c>
      <c r="O22" s="472">
        <v>0</v>
      </c>
      <c r="P22" s="472">
        <v>0</v>
      </c>
      <c r="Q22" s="473">
        <v>0</v>
      </c>
    </row>
    <row r="23" spans="1:18" s="17" customFormat="1" ht="15.95" customHeight="1">
      <c r="A23" s="474" t="s">
        <v>247</v>
      </c>
      <c r="B23" s="474"/>
      <c r="C23" s="474"/>
      <c r="D23" s="474"/>
      <c r="E23" s="474"/>
      <c r="F23" s="474"/>
      <c r="G23" s="466"/>
      <c r="H23" s="475">
        <v>2331.1609888860844</v>
      </c>
      <c r="I23" s="475">
        <v>2253.3631390823502</v>
      </c>
      <c r="J23" s="475">
        <v>2184.5575110155874</v>
      </c>
      <c r="K23" s="475">
        <v>2413.2905146273642</v>
      </c>
      <c r="L23" s="475">
        <v>2429.1623198465131</v>
      </c>
      <c r="M23" s="475">
        <v>2691.407094937601</v>
      </c>
      <c r="N23" s="475">
        <v>2699.5723000416774</v>
      </c>
      <c r="O23" s="475">
        <v>2793.638368174069</v>
      </c>
      <c r="P23" s="475">
        <v>2758.5902028148548</v>
      </c>
      <c r="Q23" s="476">
        <v>2811.5673222499163</v>
      </c>
    </row>
    <row r="24" spans="1:18" s="17" customFormat="1" ht="15.95" customHeight="1">
      <c r="A24" s="474" t="s">
        <v>248</v>
      </c>
      <c r="B24" s="474"/>
      <c r="C24" s="474"/>
      <c r="D24" s="474"/>
      <c r="E24" s="474"/>
      <c r="F24" s="474"/>
      <c r="G24" s="466"/>
      <c r="H24" s="475">
        <v>-705.27801786512418</v>
      </c>
      <c r="I24" s="475">
        <v>-762.0852038581902</v>
      </c>
      <c r="J24" s="475">
        <v>-801.71295134939965</v>
      </c>
      <c r="K24" s="475">
        <v>-525.23197120263649</v>
      </c>
      <c r="L24" s="475">
        <v>-451.31030393770743</v>
      </c>
      <c r="M24" s="475">
        <v>-144.4108899371854</v>
      </c>
      <c r="N24" s="475">
        <v>-69.583639920333553</v>
      </c>
      <c r="O24" s="475">
        <v>36.710131263777384</v>
      </c>
      <c r="P24" s="475">
        <v>22.459333353348029</v>
      </c>
      <c r="Q24" s="476">
        <v>83.597444996255945</v>
      </c>
      <c r="R24" s="56"/>
    </row>
    <row r="25" spans="1:18" ht="15.95" customHeight="1">
      <c r="A25" s="438" t="s">
        <v>249</v>
      </c>
      <c r="B25" s="438"/>
      <c r="C25" s="438"/>
      <c r="D25" s="438"/>
      <c r="E25" s="438"/>
      <c r="F25" s="438"/>
      <c r="G25" s="458"/>
      <c r="H25" s="472">
        <v>-91.388000000000005</v>
      </c>
      <c r="I25" s="472">
        <v>178.227</v>
      </c>
      <c r="J25" s="472">
        <v>79.046999999999997</v>
      </c>
      <c r="K25" s="472">
        <v>157.38900000000001</v>
      </c>
      <c r="L25" s="472">
        <v>186.19</v>
      </c>
      <c r="M25" s="472">
        <v>4.569</v>
      </c>
      <c r="N25" s="472">
        <v>307.48700000000002</v>
      </c>
      <c r="O25" s="472">
        <v>-67.602999999999994</v>
      </c>
      <c r="P25" s="472">
        <v>177.07300000000001</v>
      </c>
      <c r="Q25" s="473">
        <v>82.43</v>
      </c>
    </row>
    <row r="26" spans="1:18" ht="15.95" customHeight="1">
      <c r="A26" s="438" t="s">
        <v>250</v>
      </c>
      <c r="B26" s="438"/>
      <c r="C26" s="438"/>
      <c r="D26" s="438"/>
      <c r="E26" s="438"/>
      <c r="F26" s="438"/>
      <c r="G26" s="458"/>
      <c r="H26" s="472">
        <v>224.77752388176594</v>
      </c>
      <c r="I26" s="472">
        <v>142.72965086947363</v>
      </c>
      <c r="J26" s="472">
        <v>138.63109420825421</v>
      </c>
      <c r="K26" s="472">
        <v>322.96989884194613</v>
      </c>
      <c r="L26" s="472">
        <v>298.05681228579488</v>
      </c>
      <c r="M26" s="472">
        <v>415.4545115702237</v>
      </c>
      <c r="N26" s="472">
        <v>587.74425595234197</v>
      </c>
      <c r="O26" s="472">
        <v>538.57513342776281</v>
      </c>
      <c r="P26" s="472">
        <v>582.93280468089768</v>
      </c>
      <c r="Q26" s="473">
        <v>396.97945948886399</v>
      </c>
    </row>
    <row r="27" spans="1:18" ht="15.95" customHeight="1">
      <c r="A27" s="438"/>
      <c r="B27" s="438" t="s">
        <v>251</v>
      </c>
      <c r="C27" s="438"/>
      <c r="D27" s="438"/>
      <c r="E27" s="438"/>
      <c r="F27" s="438"/>
      <c r="G27" s="458"/>
      <c r="H27" s="472">
        <v>122.60633421126965</v>
      </c>
      <c r="I27" s="472">
        <v>82.180240263429809</v>
      </c>
      <c r="J27" s="472">
        <v>86.580588565299792</v>
      </c>
      <c r="K27" s="472">
        <v>82.192870971299769</v>
      </c>
      <c r="L27" s="472">
        <v>79.176210926186158</v>
      </c>
      <c r="M27" s="472">
        <v>63.249593317007999</v>
      </c>
      <c r="N27" s="472">
        <v>79.64525727869048</v>
      </c>
      <c r="O27" s="472">
        <v>46.272688945699521</v>
      </c>
      <c r="P27" s="472">
        <v>72.48398597442467</v>
      </c>
      <c r="Q27" s="473">
        <v>98.184341498029383</v>
      </c>
    </row>
    <row r="28" spans="1:18" ht="15.95" customHeight="1">
      <c r="A28" s="438"/>
      <c r="B28" s="438" t="s">
        <v>252</v>
      </c>
      <c r="C28" s="438"/>
      <c r="D28" s="438"/>
      <c r="E28" s="438"/>
      <c r="F28" s="438"/>
      <c r="G28" s="458"/>
      <c r="H28" s="472">
        <v>102.1711896704963</v>
      </c>
      <c r="I28" s="472">
        <v>60.549410606043807</v>
      </c>
      <c r="J28" s="472">
        <v>52.050505642954413</v>
      </c>
      <c r="K28" s="472">
        <v>240.77702787064638</v>
      </c>
      <c r="L28" s="472">
        <v>218.88060135960873</v>
      </c>
      <c r="M28" s="472">
        <v>352.20491825321568</v>
      </c>
      <c r="N28" s="472">
        <v>508.09899867365152</v>
      </c>
      <c r="O28" s="472">
        <v>492.30244448206327</v>
      </c>
      <c r="P28" s="472">
        <v>510.44881870647305</v>
      </c>
      <c r="Q28" s="473">
        <v>298.79511799083463</v>
      </c>
    </row>
    <row r="29" spans="1:18" s="17" customFormat="1" ht="15.95" customHeight="1" thickBot="1">
      <c r="A29" s="477" t="s">
        <v>253</v>
      </c>
      <c r="B29" s="477"/>
      <c r="C29" s="477"/>
      <c r="D29" s="477"/>
      <c r="E29" s="477"/>
      <c r="F29" s="477"/>
      <c r="G29" s="478"/>
      <c r="H29" s="479">
        <v>3036.4390067512086</v>
      </c>
      <c r="I29" s="479">
        <v>3015.4483429405404</v>
      </c>
      <c r="J29" s="479">
        <v>2986.270462364987</v>
      </c>
      <c r="K29" s="479">
        <v>2938.5224858300007</v>
      </c>
      <c r="L29" s="479">
        <v>2880.4726237842206</v>
      </c>
      <c r="M29" s="479">
        <v>2835.8179848747864</v>
      </c>
      <c r="N29" s="479">
        <v>2769.155939962011</v>
      </c>
      <c r="O29" s="479">
        <v>2756.9282369102916</v>
      </c>
      <c r="P29" s="479">
        <v>2736.1308694615068</v>
      </c>
      <c r="Q29" s="480">
        <v>2727.9698772536603</v>
      </c>
    </row>
    <row r="30" spans="1:18" ht="26.25" customHeight="1">
      <c r="A30" s="438" t="s">
        <v>254</v>
      </c>
      <c r="B30" s="438"/>
      <c r="C30" s="438"/>
      <c r="D30" s="438"/>
    </row>
    <row r="31" spans="1:18" ht="13.5">
      <c r="A31" s="438" t="s">
        <v>175</v>
      </c>
      <c r="B31" s="438"/>
      <c r="C31" s="438"/>
      <c r="D31" s="438"/>
    </row>
  </sheetData>
  <mergeCells count="5">
    <mergeCell ref="A1:Q1"/>
    <mergeCell ref="A3:Q3"/>
    <mergeCell ref="A4:Q4"/>
    <mergeCell ref="A5:Q5"/>
    <mergeCell ref="A7:G7"/>
  </mergeCells>
  <printOptions horizontalCentered="1"/>
  <pageMargins left="0.2" right="0.23" top="0.46" bottom="0.7" header="0" footer="0"/>
  <pageSetup paperSize="9" scale="40" orientation="landscape" r:id="rId1"/>
  <headerFooter alignWithMargins="0"/>
  <colBreaks count="1" manualBreakCount="1">
    <brk id="17" max="1048575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29">
    <pageSetUpPr fitToPage="1"/>
  </sheetPr>
  <dimension ref="A1:J56"/>
  <sheetViews>
    <sheetView view="pageBreakPreview" topLeftCell="A9" zoomScale="55" zoomScaleNormal="50" zoomScaleSheetLayoutView="55" workbookViewId="0">
      <selection activeCell="B34" sqref="B34:J50"/>
    </sheetView>
  </sheetViews>
  <sheetFormatPr baseColWidth="10" defaultColWidth="11.42578125" defaultRowHeight="12.75"/>
  <cols>
    <col min="1" max="1" width="67.7109375" style="31" customWidth="1"/>
    <col min="2" max="10" width="17.85546875" style="31" customWidth="1"/>
    <col min="11" max="16384" width="11.42578125" style="31"/>
  </cols>
  <sheetData>
    <row r="1" spans="1:10" ht="36" customHeight="1">
      <c r="A1" s="926" t="s">
        <v>651</v>
      </c>
      <c r="B1" s="926"/>
      <c r="C1" s="926"/>
      <c r="D1" s="926"/>
      <c r="E1" s="926"/>
      <c r="F1" s="926"/>
      <c r="G1" s="926"/>
      <c r="H1" s="926"/>
      <c r="I1" s="926"/>
      <c r="J1" s="926"/>
    </row>
    <row r="2" spans="1:10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ht="27.75" customHeight="1">
      <c r="A3" s="933" t="s">
        <v>808</v>
      </c>
      <c r="B3" s="933"/>
      <c r="C3" s="933"/>
      <c r="D3" s="933"/>
      <c r="E3" s="933"/>
      <c r="F3" s="933"/>
      <c r="G3" s="933"/>
      <c r="H3" s="933"/>
      <c r="I3" s="933"/>
      <c r="J3" s="933"/>
    </row>
    <row r="4" spans="1:10" ht="19.5" customHeight="1">
      <c r="A4" s="933" t="s">
        <v>173</v>
      </c>
      <c r="B4" s="933"/>
      <c r="C4" s="933"/>
      <c r="D4" s="933"/>
      <c r="E4" s="933"/>
      <c r="F4" s="933"/>
      <c r="G4" s="933"/>
      <c r="H4" s="933"/>
      <c r="I4" s="933"/>
      <c r="J4" s="933"/>
    </row>
    <row r="5" spans="1:10" ht="24" customHeight="1">
      <c r="A5" s="933" t="s">
        <v>375</v>
      </c>
      <c r="B5" s="933"/>
      <c r="C5" s="933"/>
      <c r="D5" s="933"/>
      <c r="E5" s="933"/>
      <c r="F5" s="933"/>
      <c r="G5" s="933"/>
      <c r="H5" s="933"/>
      <c r="I5" s="933"/>
      <c r="J5" s="933"/>
    </row>
    <row r="6" spans="1:10" ht="13.5" thickBo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26.25" customHeight="1">
      <c r="A7" s="936"/>
      <c r="B7" s="934" t="s">
        <v>130</v>
      </c>
      <c r="C7" s="934" t="s">
        <v>131</v>
      </c>
      <c r="D7" s="483" t="s">
        <v>445</v>
      </c>
      <c r="E7" s="483" t="s">
        <v>445</v>
      </c>
      <c r="F7" s="934" t="s">
        <v>443</v>
      </c>
      <c r="G7" s="483" t="s">
        <v>448</v>
      </c>
      <c r="H7" s="483" t="s">
        <v>450</v>
      </c>
      <c r="I7" s="934" t="s">
        <v>134</v>
      </c>
      <c r="J7" s="484" t="s">
        <v>452</v>
      </c>
    </row>
    <row r="8" spans="1:10" ht="37.5" customHeight="1" thickBot="1">
      <c r="A8" s="937"/>
      <c r="B8" s="935"/>
      <c r="C8" s="935"/>
      <c r="D8" s="523" t="s">
        <v>446</v>
      </c>
      <c r="E8" s="523" t="s">
        <v>447</v>
      </c>
      <c r="F8" s="935"/>
      <c r="G8" s="523" t="s">
        <v>449</v>
      </c>
      <c r="H8" s="523" t="s">
        <v>451</v>
      </c>
      <c r="I8" s="935"/>
      <c r="J8" s="524" t="s">
        <v>453</v>
      </c>
    </row>
    <row r="9" spans="1:10" ht="27" customHeight="1">
      <c r="A9" s="465" t="s">
        <v>183</v>
      </c>
      <c r="B9" s="470">
        <v>12543.717849000001</v>
      </c>
      <c r="C9" s="470">
        <v>5037.4251079999995</v>
      </c>
      <c r="D9" s="470">
        <v>219.586142</v>
      </c>
      <c r="E9" s="470">
        <v>963.78810200000009</v>
      </c>
      <c r="F9" s="470">
        <v>334.69697200000002</v>
      </c>
      <c r="G9" s="470">
        <v>5437.1776150000005</v>
      </c>
      <c r="H9" s="470">
        <v>6462.138977999999</v>
      </c>
      <c r="I9" s="470">
        <v>5066.1684020000002</v>
      </c>
      <c r="J9" s="471">
        <v>298.72638999999998</v>
      </c>
    </row>
    <row r="10" spans="1:10" ht="20.25" customHeight="1">
      <c r="A10" s="466" t="s">
        <v>184</v>
      </c>
      <c r="B10" s="475">
        <v>10267.754382000001</v>
      </c>
      <c r="C10" s="475">
        <v>1765.5768999999998</v>
      </c>
      <c r="D10" s="475">
        <v>130.89797900000002</v>
      </c>
      <c r="E10" s="475">
        <v>795.11854100000005</v>
      </c>
      <c r="F10" s="475">
        <v>89.623148</v>
      </c>
      <c r="G10" s="475">
        <v>3596.8749769999995</v>
      </c>
      <c r="H10" s="475">
        <v>3191.1544809999996</v>
      </c>
      <c r="I10" s="475">
        <v>1750.1939590000002</v>
      </c>
      <c r="J10" s="476">
        <v>176.40197499999999</v>
      </c>
    </row>
    <row r="11" spans="1:10" ht="20.25" customHeight="1">
      <c r="A11" s="525" t="s">
        <v>185</v>
      </c>
      <c r="B11" s="472">
        <v>489.26501799999994</v>
      </c>
      <c r="C11" s="472">
        <v>687.03519300000005</v>
      </c>
      <c r="D11" s="472">
        <v>8.8354610000000005</v>
      </c>
      <c r="E11" s="472">
        <v>0.36769099999999999</v>
      </c>
      <c r="F11" s="472">
        <v>0.29851699999999998</v>
      </c>
      <c r="G11" s="472">
        <v>820.18505800000003</v>
      </c>
      <c r="H11" s="472">
        <v>1685.024138</v>
      </c>
      <c r="I11" s="472">
        <v>373.753738</v>
      </c>
      <c r="J11" s="473">
        <v>45.716185000000003</v>
      </c>
    </row>
    <row r="12" spans="1:10" ht="20.25" customHeight="1">
      <c r="A12" s="525" t="s">
        <v>766</v>
      </c>
      <c r="B12" s="472">
        <v>303.15724299999999</v>
      </c>
      <c r="C12" s="472">
        <v>21.790789</v>
      </c>
      <c r="D12" s="472">
        <v>0.62006000000000006</v>
      </c>
      <c r="E12" s="472">
        <v>6.1460790000000003</v>
      </c>
      <c r="F12" s="472">
        <v>5.0647999999999999E-2</v>
      </c>
      <c r="G12" s="472">
        <v>134.72158999999999</v>
      </c>
      <c r="H12" s="472">
        <v>293.74321600000002</v>
      </c>
      <c r="I12" s="472">
        <v>20.914413</v>
      </c>
      <c r="J12" s="473">
        <v>4.2458330000000002</v>
      </c>
    </row>
    <row r="13" spans="1:10" ht="20.25" customHeight="1">
      <c r="A13" s="525" t="s">
        <v>186</v>
      </c>
      <c r="B13" s="472">
        <v>99.469042000000002</v>
      </c>
      <c r="C13" s="472">
        <v>232.64856200000003</v>
      </c>
      <c r="D13" s="472">
        <v>22.789375</v>
      </c>
      <c r="E13" s="472">
        <v>0.73513099999999998</v>
      </c>
      <c r="F13" s="472">
        <v>79.434775000000002</v>
      </c>
      <c r="G13" s="472">
        <v>161.25610899999998</v>
      </c>
      <c r="H13" s="472">
        <v>463.80893600000002</v>
      </c>
      <c r="I13" s="472">
        <v>188.48206099999999</v>
      </c>
      <c r="J13" s="473">
        <v>23.592258999999999</v>
      </c>
    </row>
    <row r="14" spans="1:10" ht="20.25" customHeight="1">
      <c r="A14" s="525" t="s">
        <v>767</v>
      </c>
      <c r="B14" s="472">
        <v>4326.6622749999997</v>
      </c>
      <c r="C14" s="472">
        <v>205.00503499999999</v>
      </c>
      <c r="D14" s="472">
        <v>33.130544999999998</v>
      </c>
      <c r="E14" s="472">
        <v>238.42020400000001</v>
      </c>
      <c r="F14" s="472">
        <v>2.0140189999999998</v>
      </c>
      <c r="G14" s="472">
        <v>1087.6892780000001</v>
      </c>
      <c r="H14" s="472">
        <v>333.22131500000006</v>
      </c>
      <c r="I14" s="472">
        <v>416.39945899999998</v>
      </c>
      <c r="J14" s="473">
        <v>72.032556999999997</v>
      </c>
    </row>
    <row r="15" spans="1:10" ht="20.25" customHeight="1">
      <c r="A15" s="525" t="s">
        <v>187</v>
      </c>
      <c r="B15" s="472">
        <v>89.376798000000008</v>
      </c>
      <c r="C15" s="472">
        <v>3.5833430000000002</v>
      </c>
      <c r="D15" s="472">
        <v>12.974947</v>
      </c>
      <c r="E15" s="472">
        <v>51.734690000000001</v>
      </c>
      <c r="F15" s="472">
        <v>1.2015130000000001</v>
      </c>
      <c r="G15" s="472">
        <v>17.168441000000001</v>
      </c>
      <c r="H15" s="472">
        <v>120.19729300000002</v>
      </c>
      <c r="I15" s="472">
        <v>5.5908490000000004</v>
      </c>
      <c r="J15" s="473">
        <v>9.4746279999999992</v>
      </c>
    </row>
    <row r="16" spans="1:10" ht="20.25" customHeight="1">
      <c r="A16" s="525" t="s">
        <v>768</v>
      </c>
      <c r="B16" s="472">
        <v>3639.0638319999998</v>
      </c>
      <c r="C16" s="472">
        <v>521.84060099999999</v>
      </c>
      <c r="D16" s="472">
        <v>32.255116000000001</v>
      </c>
      <c r="E16" s="472">
        <v>463.85604900000004</v>
      </c>
      <c r="F16" s="472">
        <v>6.394641</v>
      </c>
      <c r="G16" s="472">
        <v>614.47427100000004</v>
      </c>
      <c r="H16" s="472">
        <v>201.81827099999998</v>
      </c>
      <c r="I16" s="472">
        <v>636.64534500000002</v>
      </c>
      <c r="J16" s="473">
        <v>10.988664999999999</v>
      </c>
    </row>
    <row r="17" spans="1:10" ht="20.25" customHeight="1">
      <c r="A17" s="525" t="s">
        <v>188</v>
      </c>
      <c r="B17" s="472">
        <v>36.063373000000006</v>
      </c>
      <c r="C17" s="472">
        <v>77.429116999999991</v>
      </c>
      <c r="D17" s="472">
        <v>18.831265999999999</v>
      </c>
      <c r="E17" s="472">
        <v>29.026994999999999</v>
      </c>
      <c r="F17" s="472">
        <v>0</v>
      </c>
      <c r="G17" s="472">
        <v>641.03450899999996</v>
      </c>
      <c r="H17" s="472">
        <v>84.292309000000003</v>
      </c>
      <c r="I17" s="472">
        <v>56.443074000000003</v>
      </c>
      <c r="J17" s="473">
        <v>1.3779539999999999</v>
      </c>
    </row>
    <row r="18" spans="1:10" ht="20.25" customHeight="1">
      <c r="A18" s="525" t="s">
        <v>189</v>
      </c>
      <c r="B18" s="472">
        <v>1223.870369</v>
      </c>
      <c r="C18" s="472">
        <v>10.968427999999999</v>
      </c>
      <c r="D18" s="472">
        <v>0.82264199999999998</v>
      </c>
      <c r="E18" s="472">
        <v>0.109069</v>
      </c>
      <c r="F18" s="472">
        <v>0</v>
      </c>
      <c r="G18" s="472">
        <v>72.856916999999996</v>
      </c>
      <c r="H18" s="472">
        <v>1.218153</v>
      </c>
      <c r="I18" s="472">
        <v>45.731999000000002</v>
      </c>
      <c r="J18" s="473">
        <v>8.6891309999999997</v>
      </c>
    </row>
    <row r="19" spans="1:10" ht="20.25" customHeight="1">
      <c r="A19" s="525" t="s">
        <v>190</v>
      </c>
      <c r="B19" s="472">
        <v>60.826432000000004</v>
      </c>
      <c r="C19" s="472">
        <v>5.2758319999999994</v>
      </c>
      <c r="D19" s="472">
        <v>0.638567</v>
      </c>
      <c r="E19" s="472">
        <v>4.7226330000000001</v>
      </c>
      <c r="F19" s="472">
        <v>0.22903499999999999</v>
      </c>
      <c r="G19" s="472">
        <v>47.488804000000002</v>
      </c>
      <c r="H19" s="472">
        <v>7.8308500000000008</v>
      </c>
      <c r="I19" s="472">
        <v>6.2330209999999999</v>
      </c>
      <c r="J19" s="473">
        <v>0.28476299999999999</v>
      </c>
    </row>
    <row r="20" spans="1:10" ht="20.25" customHeight="1">
      <c r="A20" s="466" t="s">
        <v>191</v>
      </c>
      <c r="B20" s="475">
        <v>1953.021037</v>
      </c>
      <c r="C20" s="475">
        <v>3146.9310489999998</v>
      </c>
      <c r="D20" s="475">
        <v>66.757565999999997</v>
      </c>
      <c r="E20" s="475">
        <v>129.34973100000002</v>
      </c>
      <c r="F20" s="475">
        <v>229.834577</v>
      </c>
      <c r="G20" s="475">
        <v>1658.0553420000001</v>
      </c>
      <c r="H20" s="475">
        <v>2977.9852100000003</v>
      </c>
      <c r="I20" s="475">
        <v>3213.2162739999994</v>
      </c>
      <c r="J20" s="476">
        <v>108.240855</v>
      </c>
    </row>
    <row r="21" spans="1:10" ht="20.25" customHeight="1">
      <c r="A21" s="525" t="s">
        <v>192</v>
      </c>
      <c r="B21" s="472">
        <v>1503.9121180000002</v>
      </c>
      <c r="C21" s="472">
        <v>2894.5484700000002</v>
      </c>
      <c r="D21" s="472">
        <v>39.455902999999999</v>
      </c>
      <c r="E21" s="472">
        <v>48.182223</v>
      </c>
      <c r="F21" s="472">
        <v>79.476644000000007</v>
      </c>
      <c r="G21" s="472">
        <v>1091.3080479999999</v>
      </c>
      <c r="H21" s="472">
        <v>2151.4304849999999</v>
      </c>
      <c r="I21" s="472">
        <v>2884.1957090000001</v>
      </c>
      <c r="J21" s="473">
        <v>47.875441000000002</v>
      </c>
    </row>
    <row r="22" spans="1:10" ht="20.25" customHeight="1">
      <c r="A22" s="525" t="s">
        <v>193</v>
      </c>
      <c r="B22" s="472">
        <v>182.62616300000002</v>
      </c>
      <c r="C22" s="472">
        <v>183.83919599999996</v>
      </c>
      <c r="D22" s="472">
        <v>8.010076999999999</v>
      </c>
      <c r="E22" s="472">
        <v>4.7241720000000003</v>
      </c>
      <c r="F22" s="472">
        <v>73.166194000000004</v>
      </c>
      <c r="G22" s="472">
        <v>191.35388399999999</v>
      </c>
      <c r="H22" s="472">
        <v>511.61547999999999</v>
      </c>
      <c r="I22" s="472">
        <v>290.99169699999999</v>
      </c>
      <c r="J22" s="473">
        <v>32.306972999999999</v>
      </c>
    </row>
    <row r="23" spans="1:10" ht="20.25" customHeight="1">
      <c r="A23" s="525" t="s">
        <v>194</v>
      </c>
      <c r="B23" s="472">
        <v>744.49368600000003</v>
      </c>
      <c r="C23" s="472">
        <v>2318.3569360000001</v>
      </c>
      <c r="D23" s="472">
        <v>12.822148</v>
      </c>
      <c r="E23" s="472">
        <v>12.025052000000001</v>
      </c>
      <c r="F23" s="472">
        <v>0.51775099999999996</v>
      </c>
      <c r="G23" s="472">
        <v>430.54811600000005</v>
      </c>
      <c r="H23" s="472">
        <v>1218.2228279999999</v>
      </c>
      <c r="I23" s="472">
        <v>1992.0027440000001</v>
      </c>
      <c r="J23" s="473">
        <v>4.3595560000000004</v>
      </c>
    </row>
    <row r="24" spans="1:10" ht="20.25" customHeight="1">
      <c r="A24" s="525" t="s">
        <v>195</v>
      </c>
      <c r="B24" s="472">
        <v>18.519737999999997</v>
      </c>
      <c r="C24" s="472">
        <v>2.0202780000000002</v>
      </c>
      <c r="D24" s="472">
        <v>1.7233050000000001</v>
      </c>
      <c r="E24" s="472">
        <v>0.44373800000000002</v>
      </c>
      <c r="F24" s="472">
        <v>3.1036609999999998</v>
      </c>
      <c r="G24" s="472">
        <v>4.2004180000000009</v>
      </c>
      <c r="H24" s="472">
        <v>8.3121709999999993</v>
      </c>
      <c r="I24" s="472">
        <v>7.2907719999999996</v>
      </c>
      <c r="J24" s="473">
        <v>2.7913139999999999</v>
      </c>
    </row>
    <row r="25" spans="1:10" ht="20.25" customHeight="1">
      <c r="A25" s="525" t="s">
        <v>196</v>
      </c>
      <c r="B25" s="472">
        <v>201.47769099999999</v>
      </c>
      <c r="C25" s="472">
        <v>108.54186100000001</v>
      </c>
      <c r="D25" s="472">
        <v>16.887534000000002</v>
      </c>
      <c r="E25" s="472">
        <v>7.0226459999999999</v>
      </c>
      <c r="F25" s="472">
        <v>1.3395079999999999</v>
      </c>
      <c r="G25" s="472">
        <v>194.28287700000001</v>
      </c>
      <c r="H25" s="472">
        <v>168.34825900000001</v>
      </c>
      <c r="I25" s="472">
        <v>50.25130200000001</v>
      </c>
      <c r="J25" s="473">
        <v>7.146846</v>
      </c>
    </row>
    <row r="26" spans="1:10" ht="20.25" customHeight="1">
      <c r="A26" s="525" t="s">
        <v>197</v>
      </c>
      <c r="B26" s="472">
        <v>355.316712</v>
      </c>
      <c r="C26" s="472">
        <v>263.55532599999998</v>
      </c>
      <c r="D26" s="472">
        <v>-3.5755000000000002E-2</v>
      </c>
      <c r="E26" s="472">
        <v>21.848972000000003</v>
      </c>
      <c r="F26" s="472">
        <v>-7.6517000000000002E-2</v>
      </c>
      <c r="G26" s="472">
        <v>260.25011599999999</v>
      </c>
      <c r="H26" s="472">
        <v>208.20354999999998</v>
      </c>
      <c r="I26" s="472">
        <v>517.53429700000004</v>
      </c>
      <c r="J26" s="473">
        <v>1.1025419999999999</v>
      </c>
    </row>
    <row r="27" spans="1:10" ht="20.25" customHeight="1">
      <c r="A27" s="525" t="s">
        <v>198</v>
      </c>
      <c r="B27" s="472">
        <v>1.4781280000000001</v>
      </c>
      <c r="C27" s="472">
        <v>18.234873</v>
      </c>
      <c r="D27" s="472">
        <v>4.8593999999999998E-2</v>
      </c>
      <c r="E27" s="472">
        <v>2.1176430000000002</v>
      </c>
      <c r="F27" s="472">
        <v>1.4260470000000001</v>
      </c>
      <c r="G27" s="472">
        <v>10.672637</v>
      </c>
      <c r="H27" s="472">
        <v>36.728197000000002</v>
      </c>
      <c r="I27" s="472">
        <v>26.124897000000001</v>
      </c>
      <c r="J27" s="473">
        <v>0.16821</v>
      </c>
    </row>
    <row r="28" spans="1:10" ht="20.25" customHeight="1">
      <c r="A28" s="525" t="s">
        <v>199</v>
      </c>
      <c r="B28" s="472">
        <v>449.10891900000001</v>
      </c>
      <c r="C28" s="472">
        <v>252.38257900000002</v>
      </c>
      <c r="D28" s="472">
        <v>27.301662999999998</v>
      </c>
      <c r="E28" s="472">
        <v>81.167507999999998</v>
      </c>
      <c r="F28" s="472">
        <v>150.357933</v>
      </c>
      <c r="G28" s="472">
        <v>566.74729400000001</v>
      </c>
      <c r="H28" s="472">
        <v>826.55472499999996</v>
      </c>
      <c r="I28" s="472">
        <v>329.02056499999998</v>
      </c>
      <c r="J28" s="473">
        <v>60.365414000000001</v>
      </c>
    </row>
    <row r="29" spans="1:10" ht="20.25" customHeight="1">
      <c r="A29" s="525" t="s">
        <v>200</v>
      </c>
      <c r="B29" s="472">
        <v>365.71234199999998</v>
      </c>
      <c r="C29" s="472">
        <v>57.535512000000004</v>
      </c>
      <c r="D29" s="472">
        <v>16.948497</v>
      </c>
      <c r="E29" s="472">
        <v>44.199061999999998</v>
      </c>
      <c r="F29" s="472">
        <v>147.425397</v>
      </c>
      <c r="G29" s="472">
        <v>292.94194000000005</v>
      </c>
      <c r="H29" s="472">
        <v>589.34917499999995</v>
      </c>
      <c r="I29" s="472">
        <v>253.47171499999999</v>
      </c>
      <c r="J29" s="473">
        <v>37.633977000000002</v>
      </c>
    </row>
    <row r="30" spans="1:10" ht="20.25" customHeight="1">
      <c r="A30" s="525" t="s">
        <v>201</v>
      </c>
      <c r="B30" s="472">
        <v>44.850457999999996</v>
      </c>
      <c r="C30" s="472">
        <v>182.96427499999999</v>
      </c>
      <c r="D30" s="472">
        <v>7.8883210000000004</v>
      </c>
      <c r="E30" s="472">
        <v>35.589957999999996</v>
      </c>
      <c r="F30" s="472">
        <v>1.843683</v>
      </c>
      <c r="G30" s="472">
        <v>240.274552</v>
      </c>
      <c r="H30" s="472">
        <v>210.21081599999999</v>
      </c>
      <c r="I30" s="472">
        <v>62.445341999999997</v>
      </c>
      <c r="J30" s="473">
        <v>19.326370000000001</v>
      </c>
    </row>
    <row r="31" spans="1:10" ht="20.25" customHeight="1">
      <c r="A31" s="525" t="s">
        <v>202</v>
      </c>
      <c r="B31" s="472">
        <v>38.546119000000004</v>
      </c>
      <c r="C31" s="472">
        <v>11.882792</v>
      </c>
      <c r="D31" s="472">
        <v>2.464845</v>
      </c>
      <c r="E31" s="472">
        <v>1.3784879999999999</v>
      </c>
      <c r="F31" s="472">
        <v>1.0888530000000001</v>
      </c>
      <c r="G31" s="472">
        <v>33.530802000000001</v>
      </c>
      <c r="H31" s="472">
        <v>26.994733999999998</v>
      </c>
      <c r="I31" s="472">
        <v>13.103508</v>
      </c>
      <c r="J31" s="473">
        <v>3.4050669999999998</v>
      </c>
    </row>
    <row r="32" spans="1:10" ht="20.25" customHeight="1">
      <c r="A32" s="458" t="s">
        <v>203</v>
      </c>
      <c r="B32" s="472">
        <v>137.70677699999999</v>
      </c>
      <c r="C32" s="472">
        <v>58.603541999999997</v>
      </c>
      <c r="D32" s="472">
        <v>3.3440449999999999</v>
      </c>
      <c r="E32" s="472">
        <v>4.6530190000000005</v>
      </c>
      <c r="F32" s="472">
        <v>0.178371</v>
      </c>
      <c r="G32" s="472">
        <v>58.466255999999994</v>
      </c>
      <c r="H32" s="472">
        <v>122.32804300000001</v>
      </c>
      <c r="I32" s="472">
        <v>51.960988</v>
      </c>
      <c r="J32" s="473">
        <v>4.1381639999999997</v>
      </c>
    </row>
    <row r="33" spans="1:10" ht="20.25" customHeight="1">
      <c r="A33" s="459" t="s">
        <v>204</v>
      </c>
      <c r="B33" s="472">
        <v>185.23565299999999</v>
      </c>
      <c r="C33" s="472">
        <v>66.313617000000008</v>
      </c>
      <c r="D33" s="472">
        <v>18.586552000000001</v>
      </c>
      <c r="E33" s="472">
        <v>34.666811000000003</v>
      </c>
      <c r="F33" s="472">
        <v>15.060876</v>
      </c>
      <c r="G33" s="472">
        <v>123.78103999999999</v>
      </c>
      <c r="H33" s="472">
        <v>170.67124399999997</v>
      </c>
      <c r="I33" s="472">
        <v>50.797180999999995</v>
      </c>
      <c r="J33" s="473">
        <v>9.9453960000000006</v>
      </c>
    </row>
    <row r="34" spans="1:10" ht="20.25" customHeight="1">
      <c r="A34" s="466" t="s">
        <v>552</v>
      </c>
      <c r="B34" s="475">
        <v>3933.8321560000004</v>
      </c>
      <c r="C34" s="475">
        <v>2821.0330400000003</v>
      </c>
      <c r="D34" s="475">
        <v>100.505171</v>
      </c>
      <c r="E34" s="475">
        <v>315.16900199999998</v>
      </c>
      <c r="F34" s="475">
        <v>227.39040399999999</v>
      </c>
      <c r="G34" s="475">
        <v>2122.2792410000002</v>
      </c>
      <c r="H34" s="475">
        <v>3770.352093</v>
      </c>
      <c r="I34" s="475">
        <v>2851.201192</v>
      </c>
      <c r="J34" s="476">
        <v>148.88788500000001</v>
      </c>
    </row>
    <row r="35" spans="1:10" ht="20.25" customHeight="1">
      <c r="A35" s="525" t="s">
        <v>205</v>
      </c>
      <c r="B35" s="472">
        <v>343.08072300000003</v>
      </c>
      <c r="C35" s="472">
        <v>75.266123999999991</v>
      </c>
      <c r="D35" s="472">
        <v>6.0749190000000004</v>
      </c>
      <c r="E35" s="472">
        <v>12.001650999999999</v>
      </c>
      <c r="F35" s="472">
        <v>1.455408</v>
      </c>
      <c r="G35" s="472">
        <v>197.78062800000004</v>
      </c>
      <c r="H35" s="472">
        <v>171.940406</v>
      </c>
      <c r="I35" s="472">
        <v>62.970018000000003</v>
      </c>
      <c r="J35" s="473">
        <v>13.512843</v>
      </c>
    </row>
    <row r="36" spans="1:10" ht="20.25" customHeight="1">
      <c r="A36" s="525" t="s">
        <v>206</v>
      </c>
      <c r="B36" s="472">
        <v>447.87638899999996</v>
      </c>
      <c r="C36" s="472">
        <v>121.32385199999999</v>
      </c>
      <c r="D36" s="472">
        <v>17.600141000000001</v>
      </c>
      <c r="E36" s="472">
        <v>35.680439999999997</v>
      </c>
      <c r="F36" s="472">
        <v>6.931235</v>
      </c>
      <c r="G36" s="472">
        <v>241.27289600000003</v>
      </c>
      <c r="H36" s="472">
        <v>260.34399600000006</v>
      </c>
      <c r="I36" s="472">
        <v>118.80138700000001</v>
      </c>
      <c r="J36" s="473">
        <v>19.125647000000001</v>
      </c>
    </row>
    <row r="37" spans="1:10" ht="20.25" customHeight="1">
      <c r="A37" s="525" t="s">
        <v>207</v>
      </c>
      <c r="B37" s="472">
        <v>437.12228700000003</v>
      </c>
      <c r="C37" s="472">
        <v>176.15094100000002</v>
      </c>
      <c r="D37" s="472">
        <v>3.6836760000000002</v>
      </c>
      <c r="E37" s="472">
        <v>10.033920999999999</v>
      </c>
      <c r="F37" s="472">
        <v>3.2861720000000001</v>
      </c>
      <c r="G37" s="472">
        <v>139.03133100000002</v>
      </c>
      <c r="H37" s="472">
        <v>414.06747499999994</v>
      </c>
      <c r="I37" s="472">
        <v>104.07529599999999</v>
      </c>
      <c r="J37" s="473">
        <v>23.197292000000001</v>
      </c>
    </row>
    <row r="38" spans="1:10" ht="20.25" customHeight="1">
      <c r="A38" s="525" t="s">
        <v>208</v>
      </c>
      <c r="B38" s="472">
        <v>386.47278299999999</v>
      </c>
      <c r="C38" s="472">
        <v>79.806812000000008</v>
      </c>
      <c r="D38" s="472">
        <v>6.4990670000000001</v>
      </c>
      <c r="E38" s="472">
        <v>15.232680999999999</v>
      </c>
      <c r="F38" s="472">
        <v>0.54469800000000002</v>
      </c>
      <c r="G38" s="472">
        <v>75.76288799999999</v>
      </c>
      <c r="H38" s="472">
        <v>142.057896</v>
      </c>
      <c r="I38" s="472">
        <v>115.38702099999999</v>
      </c>
      <c r="J38" s="473">
        <v>4.940156</v>
      </c>
    </row>
    <row r="39" spans="1:10" ht="20.25" customHeight="1">
      <c r="A39" s="525" t="s">
        <v>209</v>
      </c>
      <c r="B39" s="472">
        <v>74.759057999999996</v>
      </c>
      <c r="C39" s="472">
        <v>70.572478000000004</v>
      </c>
      <c r="D39" s="472">
        <v>3.3972039999999999</v>
      </c>
      <c r="E39" s="472">
        <v>4.1325020000000006</v>
      </c>
      <c r="F39" s="472">
        <v>12.198456999999999</v>
      </c>
      <c r="G39" s="472">
        <v>53.826782999999999</v>
      </c>
      <c r="H39" s="472">
        <v>108.04486900000001</v>
      </c>
      <c r="I39" s="472">
        <v>77.238835999999992</v>
      </c>
      <c r="J39" s="473">
        <v>4.9324649999999997</v>
      </c>
    </row>
    <row r="40" spans="1:10" ht="20.25" customHeight="1">
      <c r="A40" s="525" t="s">
        <v>210</v>
      </c>
      <c r="B40" s="472">
        <v>1135.473524</v>
      </c>
      <c r="C40" s="472">
        <v>1930.0955710000001</v>
      </c>
      <c r="D40" s="472">
        <v>44.054653999999999</v>
      </c>
      <c r="E40" s="472">
        <v>90.427160999999998</v>
      </c>
      <c r="F40" s="472">
        <v>185.35368800000001</v>
      </c>
      <c r="G40" s="472">
        <v>915.19544000000008</v>
      </c>
      <c r="H40" s="472">
        <v>2047.1886370000002</v>
      </c>
      <c r="I40" s="472">
        <v>1935.25296</v>
      </c>
      <c r="J40" s="473">
        <v>57.949117999999999</v>
      </c>
    </row>
    <row r="41" spans="1:10" ht="20.25" customHeight="1">
      <c r="A41" s="525" t="s">
        <v>211</v>
      </c>
      <c r="B41" s="472">
        <v>170.98783500000002</v>
      </c>
      <c r="C41" s="472">
        <v>104.74239899999999</v>
      </c>
      <c r="D41" s="472">
        <v>8.388897</v>
      </c>
      <c r="E41" s="472">
        <v>4.0989070000000005</v>
      </c>
      <c r="F41" s="472">
        <v>8.4051460000000002</v>
      </c>
      <c r="G41" s="472">
        <v>176.446506</v>
      </c>
      <c r="H41" s="472">
        <v>208.27779900000002</v>
      </c>
      <c r="I41" s="472">
        <v>115.550038</v>
      </c>
      <c r="J41" s="473">
        <v>7.822724</v>
      </c>
    </row>
    <row r="42" spans="1:10" ht="20.25" customHeight="1">
      <c r="A42" s="525" t="s">
        <v>212</v>
      </c>
      <c r="B42" s="472">
        <v>54.597078999999994</v>
      </c>
      <c r="C42" s="472">
        <v>71.113320000000002</v>
      </c>
      <c r="D42" s="472">
        <v>1.515293</v>
      </c>
      <c r="E42" s="472">
        <v>2.5614949999999999</v>
      </c>
      <c r="F42" s="472">
        <v>3.4529190000000001</v>
      </c>
      <c r="G42" s="472">
        <v>98.482432999999986</v>
      </c>
      <c r="H42" s="472">
        <v>83.162518000000006</v>
      </c>
      <c r="I42" s="472">
        <v>80.039034000000001</v>
      </c>
      <c r="J42" s="473">
        <v>2.9943879999999998</v>
      </c>
    </row>
    <row r="43" spans="1:10" ht="20.25" customHeight="1">
      <c r="A43" s="525" t="s">
        <v>213</v>
      </c>
      <c r="B43" s="472">
        <v>137.70677699999999</v>
      </c>
      <c r="C43" s="472">
        <v>58.603541999999997</v>
      </c>
      <c r="D43" s="472">
        <v>3.3440449999999999</v>
      </c>
      <c r="E43" s="472">
        <v>4.6530190000000005</v>
      </c>
      <c r="F43" s="472">
        <v>0.178371</v>
      </c>
      <c r="G43" s="472">
        <v>58.466255999999994</v>
      </c>
      <c r="H43" s="472">
        <v>122.32804300000001</v>
      </c>
      <c r="I43" s="472">
        <v>51.960988</v>
      </c>
      <c r="J43" s="473">
        <v>4.1381639999999997</v>
      </c>
    </row>
    <row r="44" spans="1:10" ht="20.25" customHeight="1">
      <c r="A44" s="525" t="s">
        <v>214</v>
      </c>
      <c r="B44" s="472">
        <v>108.24060300000001</v>
      </c>
      <c r="C44" s="472">
        <v>26.458047000000001</v>
      </c>
      <c r="D44" s="472">
        <v>1.801212</v>
      </c>
      <c r="E44" s="472">
        <v>7.0134299999999996</v>
      </c>
      <c r="F44" s="472">
        <v>1.928301</v>
      </c>
      <c r="G44" s="472">
        <v>23.878610999999999</v>
      </c>
      <c r="H44" s="472">
        <v>35.776338000000003</v>
      </c>
      <c r="I44" s="472">
        <v>26.836175999999995</v>
      </c>
      <c r="J44" s="473">
        <v>1.3665989999999999</v>
      </c>
    </row>
    <row r="45" spans="1:10" ht="20.25" customHeight="1">
      <c r="A45" s="525" t="s">
        <v>215</v>
      </c>
      <c r="B45" s="472">
        <v>637.51509799999997</v>
      </c>
      <c r="C45" s="472">
        <v>106.89995400000001</v>
      </c>
      <c r="D45" s="472">
        <v>4.1460629999999998</v>
      </c>
      <c r="E45" s="472">
        <v>129.33379500000001</v>
      </c>
      <c r="F45" s="472">
        <v>3.6560090000000001</v>
      </c>
      <c r="G45" s="472">
        <v>142.135469</v>
      </c>
      <c r="H45" s="472">
        <v>177.16411599999998</v>
      </c>
      <c r="I45" s="472">
        <v>163.08943799999997</v>
      </c>
      <c r="J45" s="473">
        <v>8.9084889999999994</v>
      </c>
    </row>
    <row r="46" spans="1:10" ht="20.25" customHeight="1">
      <c r="A46" s="466" t="s">
        <v>582</v>
      </c>
      <c r="B46" s="475">
        <v>8609.8856929999984</v>
      </c>
      <c r="C46" s="475">
        <v>2216.3920680000001</v>
      </c>
      <c r="D46" s="475">
        <v>119.08097100000001</v>
      </c>
      <c r="E46" s="475">
        <v>648.6191</v>
      </c>
      <c r="F46" s="475">
        <v>107.306568</v>
      </c>
      <c r="G46" s="475">
        <v>3314.8983739999999</v>
      </c>
      <c r="H46" s="475">
        <v>2691.7868850000004</v>
      </c>
      <c r="I46" s="475">
        <v>2214.9672099999998</v>
      </c>
      <c r="J46" s="476">
        <v>149.838505</v>
      </c>
    </row>
    <row r="47" spans="1:10" ht="20.25" customHeight="1">
      <c r="A47" s="466" t="s">
        <v>217</v>
      </c>
      <c r="B47" s="475">
        <v>990.69642900000008</v>
      </c>
      <c r="C47" s="475">
        <v>440.57625400000001</v>
      </c>
      <c r="D47" s="475">
        <v>37.09395</v>
      </c>
      <c r="E47" s="475">
        <v>85.899777999999998</v>
      </c>
      <c r="F47" s="475">
        <v>29.565286</v>
      </c>
      <c r="G47" s="475">
        <v>944.41738600000008</v>
      </c>
      <c r="H47" s="475">
        <v>716.27226400000006</v>
      </c>
      <c r="I47" s="475">
        <v>516.40744100000006</v>
      </c>
      <c r="J47" s="476">
        <v>34.124895000000002</v>
      </c>
    </row>
    <row r="48" spans="1:10" ht="20.25" customHeight="1">
      <c r="A48" s="466" t="s">
        <v>218</v>
      </c>
      <c r="B48" s="475">
        <v>1658.963</v>
      </c>
      <c r="C48" s="475">
        <v>479.22699999999998</v>
      </c>
      <c r="D48" s="475">
        <v>30.931000000000001</v>
      </c>
      <c r="E48" s="475">
        <v>58.753999999999998</v>
      </c>
      <c r="F48" s="475">
        <v>35.276000000000003</v>
      </c>
      <c r="G48" s="475">
        <v>741.83500000000004</v>
      </c>
      <c r="H48" s="475">
        <v>894.58500000000004</v>
      </c>
      <c r="I48" s="475">
        <v>363.36</v>
      </c>
      <c r="J48" s="476">
        <v>37.994</v>
      </c>
    </row>
    <row r="49" spans="1:10" ht="20.25" customHeight="1">
      <c r="A49" s="466" t="s">
        <v>219</v>
      </c>
      <c r="B49" s="475">
        <v>123.37840799999999</v>
      </c>
      <c r="C49" s="475">
        <v>27.424652000000002</v>
      </c>
      <c r="D49" s="475">
        <v>25.325704999999999</v>
      </c>
      <c r="E49" s="475">
        <v>9.1493789999999997</v>
      </c>
      <c r="F49" s="475">
        <v>5.1494039999999996</v>
      </c>
      <c r="G49" s="475">
        <v>39.717475999999998</v>
      </c>
      <c r="H49" s="475">
        <v>41.161144000000007</v>
      </c>
      <c r="I49" s="475">
        <v>35.231971000000001</v>
      </c>
      <c r="J49" s="476">
        <v>10.706581</v>
      </c>
    </row>
    <row r="50" spans="1:10" ht="20.25" customHeight="1" thickBot="1">
      <c r="A50" s="478" t="s">
        <v>556</v>
      </c>
      <c r="B50" s="479">
        <v>9154.7738559999998</v>
      </c>
      <c r="C50" s="479">
        <v>2227.6181620000002</v>
      </c>
      <c r="D50" s="479">
        <v>87.592315999999997</v>
      </c>
      <c r="E50" s="479">
        <v>612.32394299999999</v>
      </c>
      <c r="F50" s="479">
        <v>107.867878</v>
      </c>
      <c r="G50" s="479">
        <v>3072.5985119999996</v>
      </c>
      <c r="H50" s="479">
        <v>2828.9384769999997</v>
      </c>
      <c r="I50" s="479">
        <v>2026.6877979999999</v>
      </c>
      <c r="J50" s="480">
        <v>143.00102899999999</v>
      </c>
    </row>
    <row r="51" spans="1:10" ht="13.5">
      <c r="A51" s="438"/>
      <c r="B51" s="438"/>
      <c r="C51" s="438"/>
      <c r="D51" s="438"/>
      <c r="E51" s="438"/>
      <c r="F51" s="438"/>
      <c r="G51" s="438"/>
      <c r="H51" s="438"/>
      <c r="I51" s="438"/>
      <c r="J51" s="438"/>
    </row>
    <row r="52" spans="1:10" ht="13.5">
      <c r="A52" s="438" t="s">
        <v>581</v>
      </c>
      <c r="B52" s="438"/>
      <c r="C52" s="438"/>
      <c r="D52" s="438"/>
      <c r="E52" s="438"/>
      <c r="F52" s="438"/>
      <c r="G52" s="438"/>
      <c r="H52" s="438"/>
      <c r="I52" s="438"/>
      <c r="J52" s="438"/>
    </row>
    <row r="53" spans="1:10" ht="16.5">
      <c r="A53" s="448" t="s">
        <v>769</v>
      </c>
      <c r="B53" s="438"/>
      <c r="C53" s="438"/>
      <c r="D53" s="438"/>
      <c r="E53" s="438"/>
      <c r="F53" s="438"/>
      <c r="G53" s="438"/>
      <c r="H53" s="438"/>
      <c r="I53" s="438"/>
      <c r="J53" s="438"/>
    </row>
    <row r="54" spans="1:10" ht="16.5">
      <c r="A54" s="448" t="s">
        <v>770</v>
      </c>
      <c r="B54" s="438"/>
      <c r="C54" s="438"/>
      <c r="D54" s="438"/>
      <c r="E54" s="438"/>
      <c r="F54" s="438"/>
      <c r="G54" s="438"/>
      <c r="H54" s="438"/>
      <c r="I54" s="438"/>
      <c r="J54" s="438"/>
    </row>
    <row r="55" spans="1:10" ht="16.5">
      <c r="A55" s="448" t="s">
        <v>771</v>
      </c>
      <c r="B55" s="438"/>
      <c r="C55" s="438"/>
      <c r="D55" s="438"/>
      <c r="E55" s="438"/>
      <c r="F55" s="438"/>
      <c r="G55" s="438"/>
      <c r="H55" s="438"/>
      <c r="I55" s="438"/>
      <c r="J55" s="438"/>
    </row>
    <row r="56" spans="1:10">
      <c r="A56" s="15"/>
      <c r="B56" s="14"/>
      <c r="C56" s="14"/>
      <c r="D56" s="14"/>
      <c r="E56" s="14"/>
      <c r="F56" s="14"/>
      <c r="G56" s="14"/>
      <c r="H56" s="14"/>
      <c r="I56" s="14"/>
      <c r="J56" s="14"/>
    </row>
  </sheetData>
  <mergeCells count="9">
    <mergeCell ref="A1:J1"/>
    <mergeCell ref="A3:J3"/>
    <mergeCell ref="A4:J4"/>
    <mergeCell ref="A5:J5"/>
    <mergeCell ref="B7:B8"/>
    <mergeCell ref="C7:C8"/>
    <mergeCell ref="F7:F8"/>
    <mergeCell ref="I7:I8"/>
    <mergeCell ref="A7:A8"/>
  </mergeCells>
  <printOptions horizontalCentered="1"/>
  <pageMargins left="0.39370078740157483" right="0.39370078740157483" top="0.63" bottom="0.66" header="0" footer="0"/>
  <pageSetup paperSize="9" scale="45" orientation="landscape" r:id="rId1"/>
  <headerFooter alignWithMargins="0"/>
  <rowBreaks count="1" manualBreakCount="1">
    <brk id="55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0">
    <pageSetUpPr fitToPage="1"/>
  </sheetPr>
  <dimension ref="A1:K56"/>
  <sheetViews>
    <sheetView tabSelected="1" view="pageBreakPreview" zoomScale="75" zoomScaleNormal="50" zoomScaleSheetLayoutView="75" workbookViewId="0">
      <selection activeCell="B9" sqref="B9:J50"/>
    </sheetView>
  </sheetViews>
  <sheetFormatPr baseColWidth="10" defaultColWidth="11.42578125" defaultRowHeight="12.75"/>
  <cols>
    <col min="1" max="1" width="72.85546875" style="31" customWidth="1"/>
    <col min="2" max="10" width="18.28515625" style="31" customWidth="1"/>
    <col min="11" max="16384" width="11.42578125" style="31"/>
  </cols>
  <sheetData>
    <row r="1" spans="1:11" ht="36" customHeight="1">
      <c r="A1" s="926" t="s">
        <v>651</v>
      </c>
      <c r="B1" s="926"/>
      <c r="C1" s="926"/>
      <c r="D1" s="926"/>
      <c r="E1" s="926"/>
      <c r="F1" s="926"/>
      <c r="G1" s="926"/>
      <c r="H1" s="926"/>
      <c r="I1" s="926"/>
      <c r="J1" s="926"/>
      <c r="K1" s="62"/>
    </row>
    <row r="2" spans="1:11">
      <c r="A2" s="61"/>
      <c r="B2" s="61"/>
      <c r="C2" s="61"/>
      <c r="D2" s="14"/>
      <c r="E2" s="14"/>
      <c r="F2" s="14"/>
      <c r="G2" s="14"/>
      <c r="H2" s="14"/>
      <c r="I2" s="14"/>
      <c r="J2" s="14"/>
    </row>
    <row r="3" spans="1:11" ht="24" customHeight="1">
      <c r="A3" s="933" t="s">
        <v>809</v>
      </c>
      <c r="B3" s="933"/>
      <c r="C3" s="933"/>
      <c r="D3" s="933"/>
      <c r="E3" s="933"/>
      <c r="F3" s="933"/>
      <c r="G3" s="933"/>
      <c r="H3" s="933"/>
      <c r="I3" s="933"/>
      <c r="J3" s="933"/>
      <c r="K3" s="18"/>
    </row>
    <row r="4" spans="1:11" ht="15.75">
      <c r="A4" s="933" t="s">
        <v>173</v>
      </c>
      <c r="B4" s="933"/>
      <c r="C4" s="933"/>
      <c r="D4" s="933"/>
      <c r="E4" s="933"/>
      <c r="F4" s="933"/>
      <c r="G4" s="933"/>
      <c r="H4" s="933"/>
      <c r="I4" s="933"/>
      <c r="J4" s="933"/>
      <c r="K4" s="63"/>
    </row>
    <row r="5" spans="1:11" ht="15.75">
      <c r="A5" s="933" t="s">
        <v>375</v>
      </c>
      <c r="B5" s="933"/>
      <c r="C5" s="933"/>
      <c r="D5" s="933"/>
      <c r="E5" s="933"/>
      <c r="F5" s="933"/>
      <c r="G5" s="933"/>
      <c r="H5" s="933"/>
      <c r="I5" s="933"/>
      <c r="J5" s="933"/>
      <c r="K5" s="63"/>
    </row>
    <row r="6" spans="1:11" ht="13.5" thickBo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ht="31.5" customHeight="1">
      <c r="A7" s="938"/>
      <c r="B7" s="483" t="s">
        <v>776</v>
      </c>
      <c r="C7" s="483" t="s">
        <v>454</v>
      </c>
      <c r="D7" s="934" t="s">
        <v>132</v>
      </c>
      <c r="E7" s="934" t="s">
        <v>136</v>
      </c>
      <c r="F7" s="934" t="s">
        <v>137</v>
      </c>
      <c r="G7" s="934" t="s">
        <v>444</v>
      </c>
      <c r="H7" s="483" t="s">
        <v>456</v>
      </c>
      <c r="I7" s="483" t="s">
        <v>458</v>
      </c>
      <c r="J7" s="940" t="s">
        <v>279</v>
      </c>
    </row>
    <row r="8" spans="1:11" ht="33.75" customHeight="1" thickBot="1">
      <c r="A8" s="939"/>
      <c r="B8" s="523" t="s">
        <v>775</v>
      </c>
      <c r="C8" s="523" t="s">
        <v>455</v>
      </c>
      <c r="D8" s="935"/>
      <c r="E8" s="935"/>
      <c r="F8" s="935"/>
      <c r="G8" s="935"/>
      <c r="H8" s="523" t="s">
        <v>457</v>
      </c>
      <c r="I8" s="523" t="s">
        <v>459</v>
      </c>
      <c r="J8" s="941"/>
    </row>
    <row r="9" spans="1:11" ht="30.75" customHeight="1">
      <c r="A9" s="465" t="s">
        <v>183</v>
      </c>
      <c r="B9" s="470">
        <v>1196.7923069999999</v>
      </c>
      <c r="C9" s="470">
        <v>3580.9637280000002</v>
      </c>
      <c r="D9" s="470">
        <v>2575.4111500000004</v>
      </c>
      <c r="E9" s="470">
        <v>3737.5527680000005</v>
      </c>
      <c r="F9" s="470">
        <v>663.87923899999998</v>
      </c>
      <c r="G9" s="470">
        <v>447.732349</v>
      </c>
      <c r="H9" s="470">
        <v>483.70732200000003</v>
      </c>
      <c r="I9" s="470">
        <v>2737.756245</v>
      </c>
      <c r="J9" s="471">
        <v>51787.220665999994</v>
      </c>
    </row>
    <row r="10" spans="1:11" ht="20.25" customHeight="1">
      <c r="A10" s="466" t="s">
        <v>184</v>
      </c>
      <c r="B10" s="475">
        <v>657.41258800000003</v>
      </c>
      <c r="C10" s="475">
        <v>2756.2527989999999</v>
      </c>
      <c r="D10" s="475">
        <v>1317.4923040000001</v>
      </c>
      <c r="E10" s="475">
        <v>1310.2937579999998</v>
      </c>
      <c r="F10" s="475">
        <v>520.29812000000004</v>
      </c>
      <c r="G10" s="475">
        <v>251.17448299999998</v>
      </c>
      <c r="H10" s="475">
        <v>142.321879</v>
      </c>
      <c r="I10" s="475">
        <v>1765.7573990000001</v>
      </c>
      <c r="J10" s="476">
        <v>30484.599672</v>
      </c>
    </row>
    <row r="11" spans="1:11" ht="20.25" customHeight="1">
      <c r="A11" s="525" t="s">
        <v>185</v>
      </c>
      <c r="B11" s="472">
        <v>192.69477699999999</v>
      </c>
      <c r="C11" s="472">
        <v>55.029852000000005</v>
      </c>
      <c r="D11" s="472">
        <v>268.46338900000001</v>
      </c>
      <c r="E11" s="472">
        <v>28.456426999999998</v>
      </c>
      <c r="F11" s="472">
        <v>46.906798000000002</v>
      </c>
      <c r="G11" s="472">
        <v>55.519875000000006</v>
      </c>
      <c r="H11" s="472">
        <v>0.27210899999999999</v>
      </c>
      <c r="I11" s="472">
        <v>22.386769000000001</v>
      </c>
      <c r="J11" s="473">
        <v>4780.2109950000004</v>
      </c>
    </row>
    <row r="12" spans="1:11" ht="20.25" customHeight="1">
      <c r="A12" s="525" t="s">
        <v>766</v>
      </c>
      <c r="B12" s="472">
        <v>12.568447000000001</v>
      </c>
      <c r="C12" s="472">
        <v>5.7252870000000007</v>
      </c>
      <c r="D12" s="472">
        <v>75.444995000000006</v>
      </c>
      <c r="E12" s="472">
        <v>8.4821690000000007</v>
      </c>
      <c r="F12" s="472">
        <v>6.9826109999999995</v>
      </c>
      <c r="G12" s="472">
        <v>9.4055369999999989</v>
      </c>
      <c r="H12" s="472">
        <v>0.87246400000000002</v>
      </c>
      <c r="I12" s="472">
        <v>14.315535000000001</v>
      </c>
      <c r="J12" s="473">
        <v>919.186916</v>
      </c>
    </row>
    <row r="13" spans="1:11" ht="20.25" customHeight="1">
      <c r="A13" s="525" t="s">
        <v>186</v>
      </c>
      <c r="B13" s="472">
        <v>80.246895000000009</v>
      </c>
      <c r="C13" s="472">
        <v>4.6713209999999998</v>
      </c>
      <c r="D13" s="472">
        <v>47.257728999999998</v>
      </c>
      <c r="E13" s="472">
        <v>344.47677199999998</v>
      </c>
      <c r="F13" s="472">
        <v>8.6468059999999998</v>
      </c>
      <c r="G13" s="472">
        <v>62.140887000000006</v>
      </c>
      <c r="H13" s="472">
        <v>107.87757000000001</v>
      </c>
      <c r="I13" s="472">
        <v>6.1841940000000006</v>
      </c>
      <c r="J13" s="473">
        <v>1933.7184239999997</v>
      </c>
    </row>
    <row r="14" spans="1:11" ht="20.25" customHeight="1">
      <c r="A14" s="525" t="s">
        <v>767</v>
      </c>
      <c r="B14" s="472">
        <v>288.04855299999997</v>
      </c>
      <c r="C14" s="472">
        <v>901.12735100000009</v>
      </c>
      <c r="D14" s="472">
        <v>472.52391499999999</v>
      </c>
      <c r="E14" s="472">
        <v>381.028885</v>
      </c>
      <c r="F14" s="472">
        <v>220.39535900000001</v>
      </c>
      <c r="G14" s="472">
        <v>40.966046999999996</v>
      </c>
      <c r="H14" s="472">
        <v>13.364086</v>
      </c>
      <c r="I14" s="472">
        <v>885.660572</v>
      </c>
      <c r="J14" s="473">
        <v>9917.6894549999997</v>
      </c>
    </row>
    <row r="15" spans="1:11" ht="20.25" customHeight="1">
      <c r="A15" s="525" t="s">
        <v>187</v>
      </c>
      <c r="B15" s="472">
        <v>3.4259379999999999</v>
      </c>
      <c r="C15" s="472">
        <v>15.173214</v>
      </c>
      <c r="D15" s="472">
        <v>5.1063130000000001</v>
      </c>
      <c r="E15" s="472">
        <v>124.687865</v>
      </c>
      <c r="F15" s="472">
        <v>5.3641550000000002</v>
      </c>
      <c r="G15" s="472">
        <v>8.4238020000000002</v>
      </c>
      <c r="H15" s="472">
        <v>2.426885</v>
      </c>
      <c r="I15" s="472">
        <v>46.818198000000002</v>
      </c>
      <c r="J15" s="473">
        <v>522.72887200000002</v>
      </c>
    </row>
    <row r="16" spans="1:11" ht="20.25" customHeight="1">
      <c r="A16" s="525" t="s">
        <v>768</v>
      </c>
      <c r="B16" s="472">
        <v>46.596650000000004</v>
      </c>
      <c r="C16" s="472">
        <v>1629.4960460000002</v>
      </c>
      <c r="D16" s="472">
        <v>304.56743600000004</v>
      </c>
      <c r="E16" s="472">
        <v>414.83449799999994</v>
      </c>
      <c r="F16" s="472">
        <v>177.15189700000002</v>
      </c>
      <c r="G16" s="472">
        <v>36.342787999999999</v>
      </c>
      <c r="H16" s="472">
        <v>16.925729</v>
      </c>
      <c r="I16" s="472">
        <v>778.02716199999998</v>
      </c>
      <c r="J16" s="473">
        <v>9531.2789970000013</v>
      </c>
    </row>
    <row r="17" spans="1:10" ht="20.25" customHeight="1">
      <c r="A17" s="525" t="s">
        <v>188</v>
      </c>
      <c r="B17" s="472">
        <v>28.311525</v>
      </c>
      <c r="C17" s="472">
        <v>87.341839000000007</v>
      </c>
      <c r="D17" s="472">
        <v>64.873491000000001</v>
      </c>
      <c r="E17" s="472">
        <v>7.8618319999999997</v>
      </c>
      <c r="F17" s="472">
        <v>52.167518000000001</v>
      </c>
      <c r="G17" s="472">
        <v>37.247931999999999</v>
      </c>
      <c r="H17" s="472">
        <v>2.3806000000000001E-2</v>
      </c>
      <c r="I17" s="472">
        <v>6.9199000000000002</v>
      </c>
      <c r="J17" s="473">
        <v>1229.2464399999999</v>
      </c>
    </row>
    <row r="18" spans="1:10" ht="20.25" customHeight="1">
      <c r="A18" s="525" t="s">
        <v>189</v>
      </c>
      <c r="B18" s="472">
        <v>4.2576799999999997</v>
      </c>
      <c r="C18" s="472">
        <v>33.991618000000003</v>
      </c>
      <c r="D18" s="472">
        <v>71.143246000000005</v>
      </c>
      <c r="E18" s="472">
        <v>0</v>
      </c>
      <c r="F18" s="472">
        <v>1.5603119999999999</v>
      </c>
      <c r="G18" s="472">
        <v>4.4607000000000001E-2</v>
      </c>
      <c r="H18" s="472">
        <v>0</v>
      </c>
      <c r="I18" s="472">
        <v>4.424785</v>
      </c>
      <c r="J18" s="473">
        <v>1479.6889560000002</v>
      </c>
    </row>
    <row r="19" spans="1:10" ht="20.25" customHeight="1">
      <c r="A19" s="525" t="s">
        <v>190</v>
      </c>
      <c r="B19" s="472">
        <v>1.2621230000000001</v>
      </c>
      <c r="C19" s="472">
        <v>23.696271000000003</v>
      </c>
      <c r="D19" s="472">
        <v>8.1117899999999992</v>
      </c>
      <c r="E19" s="472">
        <v>0.46531</v>
      </c>
      <c r="F19" s="472">
        <v>1.1226640000000001</v>
      </c>
      <c r="G19" s="472">
        <v>1.083008</v>
      </c>
      <c r="H19" s="472">
        <v>0.55923</v>
      </c>
      <c r="I19" s="472">
        <v>1.020284</v>
      </c>
      <c r="J19" s="473">
        <v>170.850617</v>
      </c>
    </row>
    <row r="20" spans="1:10" ht="20.25" customHeight="1">
      <c r="A20" s="466" t="s">
        <v>191</v>
      </c>
      <c r="B20" s="475">
        <v>490.88547399999999</v>
      </c>
      <c r="C20" s="475">
        <v>733.80781200000001</v>
      </c>
      <c r="D20" s="475">
        <v>1179.8276760000001</v>
      </c>
      <c r="E20" s="475">
        <v>2312.5029180000001</v>
      </c>
      <c r="F20" s="475">
        <v>120.19466200000001</v>
      </c>
      <c r="G20" s="475">
        <v>174.08282199999996</v>
      </c>
      <c r="H20" s="475">
        <v>327.77728900000005</v>
      </c>
      <c r="I20" s="475">
        <v>909.87500599999998</v>
      </c>
      <c r="J20" s="476">
        <v>19732.345299999997</v>
      </c>
    </row>
    <row r="21" spans="1:10" ht="20.25" customHeight="1">
      <c r="A21" s="525" t="s">
        <v>192</v>
      </c>
      <c r="B21" s="472">
        <v>359.95293600000002</v>
      </c>
      <c r="C21" s="472">
        <v>590.29028900000003</v>
      </c>
      <c r="D21" s="472">
        <v>1084.2400540000001</v>
      </c>
      <c r="E21" s="472">
        <v>1289.694002</v>
      </c>
      <c r="F21" s="472">
        <v>103.84672</v>
      </c>
      <c r="G21" s="472">
        <v>73.430636000000007</v>
      </c>
      <c r="H21" s="472">
        <v>123.55568</v>
      </c>
      <c r="I21" s="472">
        <v>818.30280499999992</v>
      </c>
      <c r="J21" s="473">
        <v>15183.698162999999</v>
      </c>
    </row>
    <row r="22" spans="1:10" ht="20.25" customHeight="1">
      <c r="A22" s="525" t="s">
        <v>193</v>
      </c>
      <c r="B22" s="472">
        <v>62.167393999999994</v>
      </c>
      <c r="C22" s="472">
        <v>21.325028</v>
      </c>
      <c r="D22" s="472">
        <v>315.93835200000001</v>
      </c>
      <c r="E22" s="472">
        <v>450.26298600000001</v>
      </c>
      <c r="F22" s="472">
        <v>17.462530000000001</v>
      </c>
      <c r="G22" s="472">
        <v>43.902224000000004</v>
      </c>
      <c r="H22" s="472">
        <v>116.97304</v>
      </c>
      <c r="I22" s="472">
        <v>83.174768999999998</v>
      </c>
      <c r="J22" s="473">
        <v>2589.8401590000003</v>
      </c>
    </row>
    <row r="23" spans="1:10" ht="20.25" customHeight="1">
      <c r="A23" s="525" t="s">
        <v>194</v>
      </c>
      <c r="B23" s="472">
        <v>173.708932</v>
      </c>
      <c r="C23" s="472">
        <v>326.01403800000003</v>
      </c>
      <c r="D23" s="472">
        <v>442.35398699999996</v>
      </c>
      <c r="E23" s="472">
        <v>388.825129</v>
      </c>
      <c r="F23" s="472">
        <v>42.601154000000001</v>
      </c>
      <c r="G23" s="472">
        <v>6.3068759999999999</v>
      </c>
      <c r="H23" s="472">
        <v>-0.11592</v>
      </c>
      <c r="I23" s="472">
        <v>535.60543299999995</v>
      </c>
      <c r="J23" s="473">
        <v>8648.6484459999992</v>
      </c>
    </row>
    <row r="24" spans="1:10" ht="20.25" customHeight="1">
      <c r="A24" s="525" t="s">
        <v>195</v>
      </c>
      <c r="B24" s="472">
        <v>8.4380019999999991</v>
      </c>
      <c r="C24" s="472">
        <v>5.8332289999999993</v>
      </c>
      <c r="D24" s="472">
        <v>4.2281810000000002</v>
      </c>
      <c r="E24" s="472">
        <v>3.2893850000000002</v>
      </c>
      <c r="F24" s="472">
        <v>0.38979000000000003</v>
      </c>
      <c r="G24" s="472">
        <v>3.4340950000000001</v>
      </c>
      <c r="H24" s="472">
        <v>2.5571100000000002</v>
      </c>
      <c r="I24" s="472">
        <v>1.28373</v>
      </c>
      <c r="J24" s="473">
        <v>77.858916999999991</v>
      </c>
    </row>
    <row r="25" spans="1:10" ht="20.25" customHeight="1">
      <c r="A25" s="525" t="s">
        <v>196</v>
      </c>
      <c r="B25" s="472">
        <v>38.028994999999995</v>
      </c>
      <c r="C25" s="472">
        <v>32.601222</v>
      </c>
      <c r="D25" s="472">
        <v>212.95955800000002</v>
      </c>
      <c r="E25" s="472">
        <v>8.5530429999999988</v>
      </c>
      <c r="F25" s="472">
        <v>7.9479729999999993</v>
      </c>
      <c r="G25" s="472">
        <v>8.9379610000000014</v>
      </c>
      <c r="H25" s="472">
        <v>3.642325</v>
      </c>
      <c r="I25" s="472">
        <v>90.17882800000001</v>
      </c>
      <c r="J25" s="473">
        <v>1158.1484290000001</v>
      </c>
    </row>
    <row r="26" spans="1:10" ht="20.25" customHeight="1">
      <c r="A26" s="525" t="s">
        <v>197</v>
      </c>
      <c r="B26" s="472">
        <v>74.134559999999993</v>
      </c>
      <c r="C26" s="472">
        <v>185.324871</v>
      </c>
      <c r="D26" s="472">
        <v>107.97312700000001</v>
      </c>
      <c r="E26" s="472">
        <v>394.36722400000002</v>
      </c>
      <c r="F26" s="472">
        <v>33.576506000000002</v>
      </c>
      <c r="G26" s="472">
        <v>6.9411749999999994</v>
      </c>
      <c r="H26" s="472">
        <v>0.19447800000000001</v>
      </c>
      <c r="I26" s="472">
        <v>105.983586</v>
      </c>
      <c r="J26" s="473">
        <v>2536.1947700000001</v>
      </c>
    </row>
    <row r="27" spans="1:10" ht="20.25" customHeight="1">
      <c r="A27" s="525" t="s">
        <v>198</v>
      </c>
      <c r="B27" s="472">
        <v>3.4750529999999999</v>
      </c>
      <c r="C27" s="472">
        <v>19.191900999999998</v>
      </c>
      <c r="D27" s="472">
        <v>0.78684900000000002</v>
      </c>
      <c r="E27" s="472">
        <v>44.396235000000004</v>
      </c>
      <c r="F27" s="472">
        <v>1.8687670000000001</v>
      </c>
      <c r="G27" s="472">
        <v>3.9083049999999999</v>
      </c>
      <c r="H27" s="472">
        <v>0.304647</v>
      </c>
      <c r="I27" s="472">
        <v>2.0764589999999998</v>
      </c>
      <c r="J27" s="473">
        <v>173.00744199999997</v>
      </c>
    </row>
    <row r="28" spans="1:10" ht="20.25" customHeight="1">
      <c r="A28" s="525" t="s">
        <v>199</v>
      </c>
      <c r="B28" s="472">
        <v>130.93253800000002</v>
      </c>
      <c r="C28" s="472">
        <v>143.51752300000001</v>
      </c>
      <c r="D28" s="472">
        <v>95.58762200000001</v>
      </c>
      <c r="E28" s="472">
        <v>1022.808916</v>
      </c>
      <c r="F28" s="472">
        <v>16.347942</v>
      </c>
      <c r="G28" s="472">
        <v>100.652186</v>
      </c>
      <c r="H28" s="472">
        <v>204.221609</v>
      </c>
      <c r="I28" s="472">
        <v>91.572200999999993</v>
      </c>
      <c r="J28" s="473">
        <v>4548.647136999999</v>
      </c>
    </row>
    <row r="29" spans="1:10" ht="20.25" customHeight="1">
      <c r="A29" s="525" t="s">
        <v>200</v>
      </c>
      <c r="B29" s="472">
        <v>97.076047000000003</v>
      </c>
      <c r="C29" s="472">
        <v>36.172664999999995</v>
      </c>
      <c r="D29" s="472">
        <v>44.397224999999999</v>
      </c>
      <c r="E29" s="472">
        <v>953.11112300000002</v>
      </c>
      <c r="F29" s="472">
        <v>10.420401999999999</v>
      </c>
      <c r="G29" s="472">
        <v>68.896254999999996</v>
      </c>
      <c r="H29" s="472">
        <v>197.38658999999998</v>
      </c>
      <c r="I29" s="472">
        <v>58.422516999999999</v>
      </c>
      <c r="J29" s="473">
        <v>3271.1004409999996</v>
      </c>
    </row>
    <row r="30" spans="1:10" ht="20.25" customHeight="1">
      <c r="A30" s="525" t="s">
        <v>201</v>
      </c>
      <c r="B30" s="472">
        <v>31.303685999999999</v>
      </c>
      <c r="C30" s="472">
        <v>83.848461</v>
      </c>
      <c r="D30" s="472">
        <v>28.896988</v>
      </c>
      <c r="E30" s="472">
        <v>55.956704000000002</v>
      </c>
      <c r="F30" s="472">
        <v>3.9023720000000002</v>
      </c>
      <c r="G30" s="472">
        <v>27.665307000000002</v>
      </c>
      <c r="H30" s="472">
        <v>2.0233159999999999</v>
      </c>
      <c r="I30" s="472">
        <v>30.017992</v>
      </c>
      <c r="J30" s="473">
        <v>1069.008601</v>
      </c>
    </row>
    <row r="31" spans="1:10" ht="20.25" customHeight="1">
      <c r="A31" s="525" t="s">
        <v>202</v>
      </c>
      <c r="B31" s="472">
        <v>2.5528050000000002</v>
      </c>
      <c r="C31" s="472">
        <v>23.496397000000002</v>
      </c>
      <c r="D31" s="472">
        <v>22.293408999999997</v>
      </c>
      <c r="E31" s="472">
        <v>13.741088999999999</v>
      </c>
      <c r="F31" s="472">
        <v>2.0251679999999999</v>
      </c>
      <c r="G31" s="472">
        <v>4.090624</v>
      </c>
      <c r="H31" s="472">
        <v>4.8117029999999996</v>
      </c>
      <c r="I31" s="472">
        <v>3.1316920000000001</v>
      </c>
      <c r="J31" s="473">
        <v>208.53809499999997</v>
      </c>
    </row>
    <row r="32" spans="1:10" ht="20.25" customHeight="1">
      <c r="A32" s="458" t="s">
        <v>203</v>
      </c>
      <c r="B32" s="472">
        <v>18.181564999999999</v>
      </c>
      <c r="C32" s="472">
        <v>46.923557000000002</v>
      </c>
      <c r="D32" s="472">
        <v>30.161065000000001</v>
      </c>
      <c r="E32" s="472">
        <v>9.0706290000000003</v>
      </c>
      <c r="F32" s="472">
        <v>13.560867999999999</v>
      </c>
      <c r="G32" s="472">
        <v>5.9477219999999997</v>
      </c>
      <c r="H32" s="472">
        <v>0.56409299999999996</v>
      </c>
      <c r="I32" s="472">
        <v>44.140929</v>
      </c>
      <c r="J32" s="473">
        <v>609.92963299999997</v>
      </c>
    </row>
    <row r="33" spans="1:10" ht="20.25" customHeight="1">
      <c r="A33" s="459" t="s">
        <v>204</v>
      </c>
      <c r="B33" s="472">
        <v>30.31268</v>
      </c>
      <c r="C33" s="472">
        <v>43.979559999999999</v>
      </c>
      <c r="D33" s="472">
        <v>47.930104999999998</v>
      </c>
      <c r="E33" s="472">
        <v>105.68546300000001</v>
      </c>
      <c r="F33" s="472">
        <v>9.8255890000000008</v>
      </c>
      <c r="G33" s="472">
        <v>16.527322000000002</v>
      </c>
      <c r="H33" s="472">
        <v>13.044060999999999</v>
      </c>
      <c r="I33" s="472">
        <v>17.982911000000001</v>
      </c>
      <c r="J33" s="473">
        <v>960.34606099999996</v>
      </c>
    </row>
    <row r="34" spans="1:10" ht="20.25" customHeight="1">
      <c r="A34" s="466" t="s">
        <v>552</v>
      </c>
      <c r="B34" s="475">
        <v>547.87632699999995</v>
      </c>
      <c r="C34" s="475">
        <v>1441.8993350000001</v>
      </c>
      <c r="D34" s="475">
        <v>1402.753498</v>
      </c>
      <c r="E34" s="475">
        <v>2142.9515940000001</v>
      </c>
      <c r="F34" s="475">
        <v>232.958459</v>
      </c>
      <c r="G34" s="475">
        <v>239.30452100000002</v>
      </c>
      <c r="H34" s="475">
        <v>297.60656499999999</v>
      </c>
      <c r="I34" s="475">
        <v>1349.8273750000001</v>
      </c>
      <c r="J34" s="476">
        <v>23945.827858000004</v>
      </c>
    </row>
    <row r="35" spans="1:10" ht="20.25" customHeight="1">
      <c r="A35" s="525" t="s">
        <v>205</v>
      </c>
      <c r="B35" s="472">
        <v>40.887954999999998</v>
      </c>
      <c r="C35" s="472">
        <v>49.906267</v>
      </c>
      <c r="D35" s="472">
        <v>85.001816999999988</v>
      </c>
      <c r="E35" s="472">
        <v>59.092382000000001</v>
      </c>
      <c r="F35" s="472">
        <v>10.731574</v>
      </c>
      <c r="G35" s="472">
        <v>10.100291</v>
      </c>
      <c r="H35" s="472">
        <v>4.4784730000000001</v>
      </c>
      <c r="I35" s="472">
        <v>39.445551000000002</v>
      </c>
      <c r="J35" s="473">
        <v>1183.72703</v>
      </c>
    </row>
    <row r="36" spans="1:10" ht="20.25" customHeight="1">
      <c r="A36" s="525" t="s">
        <v>206</v>
      </c>
      <c r="B36" s="472">
        <v>32.050384999999999</v>
      </c>
      <c r="C36" s="472">
        <v>120.40279100000001</v>
      </c>
      <c r="D36" s="472">
        <v>89.589692999999997</v>
      </c>
      <c r="E36" s="472">
        <v>74.849677</v>
      </c>
      <c r="F36" s="472">
        <v>18.977295000000002</v>
      </c>
      <c r="G36" s="472">
        <v>13.126754999999999</v>
      </c>
      <c r="H36" s="472">
        <v>12.038990999999999</v>
      </c>
      <c r="I36" s="472">
        <v>124.421132</v>
      </c>
      <c r="J36" s="473">
        <v>1754.4127020000001</v>
      </c>
    </row>
    <row r="37" spans="1:10" ht="20.25" customHeight="1">
      <c r="A37" s="525" t="s">
        <v>207</v>
      </c>
      <c r="B37" s="472">
        <v>48.634821000000002</v>
      </c>
      <c r="C37" s="472">
        <v>154.89479399999999</v>
      </c>
      <c r="D37" s="472">
        <v>72.921216999999999</v>
      </c>
      <c r="E37" s="472">
        <v>40.211410999999998</v>
      </c>
      <c r="F37" s="472">
        <v>25.8124</v>
      </c>
      <c r="G37" s="472">
        <v>19.780741999999996</v>
      </c>
      <c r="H37" s="472">
        <v>5.6275170000000001</v>
      </c>
      <c r="I37" s="472">
        <v>87.779521000000003</v>
      </c>
      <c r="J37" s="473">
        <v>1766.3108140000002</v>
      </c>
    </row>
    <row r="38" spans="1:10" ht="20.25" customHeight="1">
      <c r="A38" s="525" t="s">
        <v>208</v>
      </c>
      <c r="B38" s="472">
        <v>28.523866000000002</v>
      </c>
      <c r="C38" s="472">
        <v>148.22789799999998</v>
      </c>
      <c r="D38" s="472">
        <v>64.157083</v>
      </c>
      <c r="E38" s="472">
        <v>23.857841000000001</v>
      </c>
      <c r="F38" s="472">
        <v>36.619396000000002</v>
      </c>
      <c r="G38" s="472">
        <v>10.438617000000001</v>
      </c>
      <c r="H38" s="472">
        <v>1.7981229999999999</v>
      </c>
      <c r="I38" s="472">
        <v>143.327753</v>
      </c>
      <c r="J38" s="473">
        <v>1283.6545789999998</v>
      </c>
    </row>
    <row r="39" spans="1:10" ht="20.25" customHeight="1">
      <c r="A39" s="525" t="s">
        <v>209</v>
      </c>
      <c r="B39" s="472">
        <v>16.368022</v>
      </c>
      <c r="C39" s="472">
        <v>23.159577000000002</v>
      </c>
      <c r="D39" s="472">
        <v>68.587412999999998</v>
      </c>
      <c r="E39" s="472">
        <v>67.540146000000007</v>
      </c>
      <c r="F39" s="472">
        <v>3.9121730000000001</v>
      </c>
      <c r="G39" s="472">
        <v>8.1132500000000007</v>
      </c>
      <c r="H39" s="472">
        <v>16.786358</v>
      </c>
      <c r="I39" s="472">
        <v>20.258970000000001</v>
      </c>
      <c r="J39" s="473">
        <v>633.82856100000004</v>
      </c>
    </row>
    <row r="40" spans="1:10" ht="20.25" customHeight="1">
      <c r="A40" s="525" t="s">
        <v>210</v>
      </c>
      <c r="B40" s="472">
        <v>280.48519900000002</v>
      </c>
      <c r="C40" s="472">
        <v>453.25290999999999</v>
      </c>
      <c r="D40" s="472">
        <v>781.37139000000002</v>
      </c>
      <c r="E40" s="472">
        <v>1654.4986330000002</v>
      </c>
      <c r="F40" s="472">
        <v>76.071734000000006</v>
      </c>
      <c r="G40" s="472">
        <v>139.40693199999998</v>
      </c>
      <c r="H40" s="472">
        <v>234.275341</v>
      </c>
      <c r="I40" s="472">
        <v>533.82863699999996</v>
      </c>
      <c r="J40" s="473">
        <v>12494.181529</v>
      </c>
    </row>
    <row r="41" spans="1:10" ht="20.25" customHeight="1">
      <c r="A41" s="525" t="s">
        <v>211</v>
      </c>
      <c r="B41" s="472">
        <v>25.833362000000001</v>
      </c>
      <c r="C41" s="472">
        <v>56.591462000000007</v>
      </c>
      <c r="D41" s="472">
        <v>65.611307999999994</v>
      </c>
      <c r="E41" s="472">
        <v>137.329193</v>
      </c>
      <c r="F41" s="472">
        <v>20.083966</v>
      </c>
      <c r="G41" s="472">
        <v>18.362442999999999</v>
      </c>
      <c r="H41" s="472">
        <v>11.608757000000001</v>
      </c>
      <c r="I41" s="472">
        <v>29.674647</v>
      </c>
      <c r="J41" s="473">
        <v>1169.8153890000003</v>
      </c>
    </row>
    <row r="42" spans="1:10" ht="20.25" customHeight="1">
      <c r="A42" s="525" t="s">
        <v>212</v>
      </c>
      <c r="B42" s="472">
        <v>13.029572999999999</v>
      </c>
      <c r="C42" s="472">
        <v>22.000404</v>
      </c>
      <c r="D42" s="472">
        <v>30.824759</v>
      </c>
      <c r="E42" s="472">
        <v>32.152009</v>
      </c>
      <c r="F42" s="472">
        <v>5.7778299999999998</v>
      </c>
      <c r="G42" s="472">
        <v>5.0543930000000001</v>
      </c>
      <c r="H42" s="472">
        <v>3.7158730000000002</v>
      </c>
      <c r="I42" s="472">
        <v>19.198371000000002</v>
      </c>
      <c r="J42" s="473">
        <v>529.67169100000001</v>
      </c>
    </row>
    <row r="43" spans="1:10" ht="20.25" customHeight="1">
      <c r="A43" s="525" t="s">
        <v>213</v>
      </c>
      <c r="B43" s="472">
        <v>18.181564999999999</v>
      </c>
      <c r="C43" s="472">
        <v>46.923557000000002</v>
      </c>
      <c r="D43" s="472">
        <v>30.161065000000001</v>
      </c>
      <c r="E43" s="472">
        <v>9.0706290000000003</v>
      </c>
      <c r="F43" s="472">
        <v>13.560867999999999</v>
      </c>
      <c r="G43" s="472">
        <v>5.9477219999999997</v>
      </c>
      <c r="H43" s="472">
        <v>0.56409299999999996</v>
      </c>
      <c r="I43" s="472">
        <v>44.140929</v>
      </c>
      <c r="J43" s="473">
        <v>609.92963299999997</v>
      </c>
    </row>
    <row r="44" spans="1:10" ht="20.25" customHeight="1">
      <c r="A44" s="525" t="s">
        <v>214</v>
      </c>
      <c r="B44" s="472">
        <v>7.2001410000000003</v>
      </c>
      <c r="C44" s="472">
        <v>26.332526999999999</v>
      </c>
      <c r="D44" s="472">
        <v>19.668983999999998</v>
      </c>
      <c r="E44" s="472">
        <v>10.278518999999999</v>
      </c>
      <c r="F44" s="472">
        <v>4.3398539999999999</v>
      </c>
      <c r="G44" s="472">
        <v>3.8440500000000002</v>
      </c>
      <c r="H44" s="472">
        <v>4.2645419999999996</v>
      </c>
      <c r="I44" s="472">
        <v>22.770897000000001</v>
      </c>
      <c r="J44" s="473">
        <v>331.99883100000005</v>
      </c>
    </row>
    <row r="45" spans="1:10" ht="20.25" customHeight="1">
      <c r="A45" s="525" t="s">
        <v>215</v>
      </c>
      <c r="B45" s="472">
        <v>36.681438</v>
      </c>
      <c r="C45" s="472">
        <v>340.20714799999996</v>
      </c>
      <c r="D45" s="472">
        <v>94.858768999999995</v>
      </c>
      <c r="E45" s="472">
        <v>34.071154</v>
      </c>
      <c r="F45" s="472">
        <v>17.071369000000001</v>
      </c>
      <c r="G45" s="472">
        <v>5.1293259999999998</v>
      </c>
      <c r="H45" s="472">
        <v>2.4484970000000001</v>
      </c>
      <c r="I45" s="472">
        <v>284.98096700000002</v>
      </c>
      <c r="J45" s="473">
        <v>2188.2970989999999</v>
      </c>
    </row>
    <row r="46" spans="1:10" ht="20.25" customHeight="1">
      <c r="A46" s="466" t="s">
        <v>582</v>
      </c>
      <c r="B46" s="475">
        <v>648.91597999999999</v>
      </c>
      <c r="C46" s="475">
        <v>2139.0643929999997</v>
      </c>
      <c r="D46" s="475">
        <v>1172.6576520000001</v>
      </c>
      <c r="E46" s="475">
        <v>1594.6011739999999</v>
      </c>
      <c r="F46" s="475">
        <v>430.92077999999998</v>
      </c>
      <c r="G46" s="475">
        <v>208.42782799999998</v>
      </c>
      <c r="H46" s="475">
        <v>186.10075699999999</v>
      </c>
      <c r="I46" s="475">
        <v>1387.92887</v>
      </c>
      <c r="J46" s="476">
        <v>27841.392807999997</v>
      </c>
    </row>
    <row r="47" spans="1:10" ht="20.25" customHeight="1">
      <c r="A47" s="466" t="s">
        <v>217</v>
      </c>
      <c r="B47" s="475">
        <v>109.177451</v>
      </c>
      <c r="C47" s="475">
        <v>403.22705299999996</v>
      </c>
      <c r="D47" s="475">
        <v>325.31083999999998</v>
      </c>
      <c r="E47" s="475">
        <v>477.94086699999997</v>
      </c>
      <c r="F47" s="475">
        <v>96.738471000000004</v>
      </c>
      <c r="G47" s="475">
        <v>72.118781999999996</v>
      </c>
      <c r="H47" s="475">
        <v>57.776474</v>
      </c>
      <c r="I47" s="475">
        <v>193.38681600000001</v>
      </c>
      <c r="J47" s="476">
        <v>5530.7304370000002</v>
      </c>
    </row>
    <row r="48" spans="1:10" ht="20.25" customHeight="1">
      <c r="A48" s="466" t="s">
        <v>218</v>
      </c>
      <c r="B48" s="475">
        <v>126.526</v>
      </c>
      <c r="C48" s="475">
        <v>216.22200000000001</v>
      </c>
      <c r="D48" s="475">
        <v>551.84699999999998</v>
      </c>
      <c r="E48" s="475">
        <v>182.95</v>
      </c>
      <c r="F48" s="475">
        <v>42.133000000000003</v>
      </c>
      <c r="G48" s="475">
        <v>46.016999999999996</v>
      </c>
      <c r="H48" s="475">
        <v>64.509</v>
      </c>
      <c r="I48" s="475">
        <v>172.73500000000001</v>
      </c>
      <c r="J48" s="476">
        <v>5703.8639999999987</v>
      </c>
    </row>
    <row r="49" spans="1:10" ht="20.25" customHeight="1">
      <c r="A49" s="466" t="s">
        <v>219</v>
      </c>
      <c r="B49" s="475">
        <v>9.2783929999999994</v>
      </c>
      <c r="C49" s="475">
        <v>39.572482000000001</v>
      </c>
      <c r="D49" s="475">
        <v>22.027864999999998</v>
      </c>
      <c r="E49" s="475">
        <v>16.801006000000001</v>
      </c>
      <c r="F49" s="475">
        <v>5.3370569999999997</v>
      </c>
      <c r="G49" s="475">
        <v>6.0288089999999999</v>
      </c>
      <c r="H49" s="475">
        <v>6.368449</v>
      </c>
      <c r="I49" s="475">
        <v>26.771222999999999</v>
      </c>
      <c r="J49" s="476">
        <v>449.430004</v>
      </c>
    </row>
    <row r="50" spans="1:10" ht="14.25" thickBot="1">
      <c r="A50" s="478" t="s">
        <v>556</v>
      </c>
      <c r="B50" s="479">
        <v>656.98613599999999</v>
      </c>
      <c r="C50" s="479">
        <v>1912.486858</v>
      </c>
      <c r="D50" s="479">
        <v>1377.165947</v>
      </c>
      <c r="E50" s="479">
        <v>1282.809301</v>
      </c>
      <c r="F50" s="479">
        <v>370.978252</v>
      </c>
      <c r="G50" s="479">
        <v>176.297237</v>
      </c>
      <c r="H50" s="479">
        <v>186.464834</v>
      </c>
      <c r="I50" s="479">
        <v>1340.5058309999999</v>
      </c>
      <c r="J50" s="480">
        <v>27565.096366999995</v>
      </c>
    </row>
    <row r="51" spans="1:10" ht="13.5">
      <c r="A51" s="438"/>
      <c r="B51" s="438"/>
      <c r="C51" s="438"/>
      <c r="D51" s="438"/>
      <c r="E51" s="438"/>
      <c r="F51" s="438"/>
      <c r="G51" s="438"/>
      <c r="H51" s="438"/>
      <c r="I51" s="438"/>
      <c r="J51" s="438"/>
    </row>
    <row r="52" spans="1:10" ht="13.5">
      <c r="A52" s="438" t="s">
        <v>581</v>
      </c>
      <c r="B52" s="438"/>
      <c r="C52" s="438"/>
      <c r="D52" s="438"/>
      <c r="E52" s="438"/>
      <c r="F52" s="438"/>
      <c r="G52" s="438"/>
      <c r="H52" s="438"/>
      <c r="I52" s="438"/>
      <c r="J52" s="438"/>
    </row>
    <row r="53" spans="1:10" ht="16.5">
      <c r="A53" s="448" t="s">
        <v>769</v>
      </c>
      <c r="B53" s="438"/>
      <c r="C53" s="438"/>
      <c r="D53" s="438"/>
      <c r="E53" s="438"/>
      <c r="F53" s="438"/>
      <c r="G53" s="438"/>
      <c r="H53" s="438"/>
      <c r="I53" s="438"/>
      <c r="J53" s="438"/>
    </row>
    <row r="54" spans="1:10" ht="16.5">
      <c r="A54" s="448" t="s">
        <v>770</v>
      </c>
      <c r="B54" s="438"/>
      <c r="C54" s="438"/>
      <c r="D54" s="438"/>
      <c r="E54" s="438"/>
      <c r="F54" s="438"/>
      <c r="G54" s="438"/>
      <c r="H54" s="438"/>
      <c r="I54" s="438"/>
      <c r="J54" s="438"/>
    </row>
    <row r="55" spans="1:10" ht="16.5">
      <c r="A55" s="448" t="s">
        <v>771</v>
      </c>
      <c r="B55" s="438"/>
      <c r="C55" s="438"/>
      <c r="D55" s="438"/>
      <c r="E55" s="438"/>
      <c r="F55" s="438"/>
      <c r="G55" s="438"/>
      <c r="H55" s="438"/>
      <c r="I55" s="438"/>
      <c r="J55" s="438"/>
    </row>
    <row r="56" spans="1:10">
      <c r="A56" s="15"/>
      <c r="B56" s="14"/>
      <c r="C56" s="14"/>
      <c r="D56" s="14"/>
      <c r="E56" s="14"/>
      <c r="F56" s="14"/>
      <c r="G56" s="14"/>
      <c r="H56" s="14"/>
      <c r="I56" s="14"/>
      <c r="J56" s="14"/>
    </row>
  </sheetData>
  <mergeCells count="10">
    <mergeCell ref="A1:J1"/>
    <mergeCell ref="A3:J3"/>
    <mergeCell ref="A4:J4"/>
    <mergeCell ref="A5:J5"/>
    <mergeCell ref="A7:A8"/>
    <mergeCell ref="D7:D8"/>
    <mergeCell ref="E7:E8"/>
    <mergeCell ref="F7:F8"/>
    <mergeCell ref="G7:G8"/>
    <mergeCell ref="J7:J8"/>
  </mergeCells>
  <printOptions horizontalCentered="1"/>
  <pageMargins left="0.39370078740157483" right="0.39370078740157483" top="0.45" bottom="0.51" header="0" footer="0"/>
  <pageSetup paperSize="9" scale="48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1">
    <pageSetUpPr fitToPage="1"/>
  </sheetPr>
  <dimension ref="A1:G23"/>
  <sheetViews>
    <sheetView showGridLines="0" view="pageBreakPreview" zoomScale="75" zoomScaleNormal="75" zoomScaleSheetLayoutView="75" workbookViewId="0">
      <selection activeCell="A3" sqref="A3:E3"/>
    </sheetView>
  </sheetViews>
  <sheetFormatPr baseColWidth="10" defaultColWidth="12.5703125" defaultRowHeight="12.75"/>
  <cols>
    <col min="1" max="1" width="29.140625" style="14" customWidth="1"/>
    <col min="2" max="5" width="30.85546875" style="14" customWidth="1"/>
    <col min="6" max="6" width="6.5703125" style="14" customWidth="1"/>
    <col min="7" max="7" width="16.42578125" style="14" customWidth="1"/>
    <col min="8" max="8" width="2.28515625" style="14" customWidth="1"/>
    <col min="9" max="9" width="16.42578125" style="14" customWidth="1"/>
    <col min="10" max="10" width="2.28515625" style="14" customWidth="1"/>
    <col min="11" max="11" width="16.42578125" style="14" customWidth="1"/>
    <col min="12" max="12" width="2.28515625" style="14" customWidth="1"/>
    <col min="13" max="13" width="16.42578125" style="14" customWidth="1"/>
    <col min="14" max="16384" width="12.5703125" style="14"/>
  </cols>
  <sheetData>
    <row r="1" spans="1:7" ht="18.75">
      <c r="A1" s="913" t="s">
        <v>651</v>
      </c>
      <c r="B1" s="913"/>
      <c r="C1" s="913"/>
      <c r="D1" s="913"/>
      <c r="E1" s="913"/>
    </row>
    <row r="2" spans="1:7" ht="13.5">
      <c r="A2" s="426"/>
      <c r="B2" s="426"/>
      <c r="C2" s="426"/>
      <c r="D2" s="426"/>
      <c r="E2" s="426"/>
    </row>
    <row r="3" spans="1:7" s="16" customFormat="1" ht="15.75">
      <c r="A3" s="925" t="s">
        <v>743</v>
      </c>
      <c r="B3" s="925"/>
      <c r="C3" s="925"/>
      <c r="D3" s="925"/>
      <c r="E3" s="925"/>
    </row>
    <row r="4" spans="1:7" ht="14.25" customHeight="1" thickBot="1">
      <c r="A4" s="522"/>
      <c r="B4" s="522"/>
      <c r="C4" s="522"/>
      <c r="D4" s="522"/>
      <c r="E4" s="522"/>
    </row>
    <row r="5" spans="1:7" ht="36.75" customHeight="1">
      <c r="A5" s="482"/>
      <c r="B5" s="499" t="s">
        <v>257</v>
      </c>
      <c r="C5" s="919" t="s">
        <v>258</v>
      </c>
      <c r="D5" s="499" t="s">
        <v>259</v>
      </c>
      <c r="E5" s="500" t="s">
        <v>259</v>
      </c>
    </row>
    <row r="6" spans="1:7" ht="23.25" customHeight="1">
      <c r="A6" s="485" t="s">
        <v>38</v>
      </c>
      <c r="B6" s="501" t="s">
        <v>260</v>
      </c>
      <c r="C6" s="920"/>
      <c r="D6" s="501" t="s">
        <v>261</v>
      </c>
      <c r="E6" s="502" t="s">
        <v>262</v>
      </c>
    </row>
    <row r="7" spans="1:7" ht="29.25" customHeight="1" thickBot="1">
      <c r="A7" s="487"/>
      <c r="B7" s="503" t="s">
        <v>375</v>
      </c>
      <c r="C7" s="921"/>
      <c r="D7" s="503" t="s">
        <v>375</v>
      </c>
      <c r="E7" s="504" t="s">
        <v>393</v>
      </c>
    </row>
    <row r="8" spans="1:7" ht="21" customHeight="1">
      <c r="A8" s="508" t="s">
        <v>525</v>
      </c>
      <c r="B8" s="509"/>
      <c r="C8" s="509"/>
      <c r="D8" s="509"/>
      <c r="E8" s="510"/>
      <c r="F8" s="77"/>
      <c r="G8" s="78"/>
    </row>
    <row r="9" spans="1:7" ht="15.95" customHeight="1">
      <c r="A9" s="511">
        <v>2010</v>
      </c>
      <c r="B9" s="512">
        <v>1072709</v>
      </c>
      <c r="C9" s="513">
        <v>2.4</v>
      </c>
      <c r="D9" s="512">
        <v>882934</v>
      </c>
      <c r="E9" s="514">
        <v>18962.54456423693</v>
      </c>
      <c r="F9" s="77"/>
      <c r="G9" s="78"/>
    </row>
    <row r="10" spans="1:7" ht="15.95" customHeight="1">
      <c r="A10" s="511">
        <v>2011</v>
      </c>
      <c r="B10" s="512">
        <v>1063763</v>
      </c>
      <c r="C10" s="513">
        <v>2.4</v>
      </c>
      <c r="D10" s="512">
        <v>867238</v>
      </c>
      <c r="E10" s="514">
        <v>18556.102362204725</v>
      </c>
      <c r="F10" s="77"/>
      <c r="G10" s="78"/>
    </row>
    <row r="11" spans="1:7" ht="15.95" customHeight="1">
      <c r="A11" s="511">
        <v>2012</v>
      </c>
      <c r="B11" s="512">
        <v>1031104</v>
      </c>
      <c r="C11" s="513">
        <v>2.4</v>
      </c>
      <c r="D11" s="512">
        <v>845978</v>
      </c>
      <c r="E11" s="514">
        <v>18089.595004918101</v>
      </c>
      <c r="F11" s="77"/>
      <c r="G11" s="78"/>
    </row>
    <row r="12" spans="1:7" ht="15.95" customHeight="1">
      <c r="A12" s="511">
        <v>2013</v>
      </c>
      <c r="B12" s="512">
        <v>1020677</v>
      </c>
      <c r="C12" s="513">
        <v>2.6</v>
      </c>
      <c r="D12" s="512">
        <v>838823</v>
      </c>
      <c r="E12" s="514">
        <v>18003.197905264737</v>
      </c>
      <c r="F12" s="77"/>
      <c r="G12" s="78"/>
    </row>
    <row r="13" spans="1:7" ht="15.95" customHeight="1">
      <c r="A13" s="511">
        <v>2014</v>
      </c>
      <c r="B13" s="512">
        <v>1032608</v>
      </c>
      <c r="C13" s="513">
        <v>2.5</v>
      </c>
      <c r="D13" s="512">
        <v>853672</v>
      </c>
      <c r="E13" s="514">
        <v>18376.321171025724</v>
      </c>
      <c r="F13" s="77"/>
      <c r="G13" s="78"/>
    </row>
    <row r="14" spans="1:7" ht="15.95" customHeight="1">
      <c r="A14" s="511">
        <v>2015</v>
      </c>
      <c r="B14" s="512">
        <v>1078092</v>
      </c>
      <c r="C14" s="513">
        <v>2.7</v>
      </c>
      <c r="D14" s="512">
        <v>898462</v>
      </c>
      <c r="E14" s="514">
        <v>19359.232923938805</v>
      </c>
      <c r="F14" s="77"/>
      <c r="G14" s="78"/>
    </row>
    <row r="15" spans="1:7" ht="15.95" customHeight="1">
      <c r="A15" s="511">
        <v>2016</v>
      </c>
      <c r="B15" s="512">
        <v>1114420</v>
      </c>
      <c r="C15" s="513">
        <v>2.8</v>
      </c>
      <c r="D15" s="512">
        <v>932732</v>
      </c>
      <c r="E15" s="514">
        <v>20080.344456404735</v>
      </c>
      <c r="F15" s="77"/>
      <c r="G15" s="78"/>
    </row>
    <row r="16" spans="1:7" ht="15.95" customHeight="1">
      <c r="A16" s="511">
        <v>2017</v>
      </c>
      <c r="B16" s="512">
        <v>1162492</v>
      </c>
      <c r="C16" s="513">
        <v>2.8</v>
      </c>
      <c r="D16" s="512">
        <v>974735</v>
      </c>
      <c r="E16" s="514">
        <v>20947.177272043496</v>
      </c>
      <c r="F16" s="77"/>
      <c r="G16" s="78"/>
    </row>
    <row r="17" spans="1:7" ht="15.95" customHeight="1">
      <c r="A17" s="511">
        <v>2018</v>
      </c>
      <c r="B17" s="512">
        <v>1203859</v>
      </c>
      <c r="C17" s="513">
        <v>2.8</v>
      </c>
      <c r="D17" s="512">
        <v>1010438</v>
      </c>
      <c r="E17" s="514">
        <v>21623.360225983863</v>
      </c>
      <c r="F17" s="77"/>
      <c r="G17" s="78"/>
    </row>
    <row r="18" spans="1:7" ht="15.95" customHeight="1">
      <c r="A18" s="511">
        <v>2019</v>
      </c>
      <c r="B18" s="515">
        <v>1245513</v>
      </c>
      <c r="C18" s="513">
        <v>2.5</v>
      </c>
      <c r="D18" s="516">
        <v>1045452</v>
      </c>
      <c r="E18" s="514">
        <v>22194.077061883028</v>
      </c>
      <c r="F18" s="77"/>
      <c r="G18" s="78"/>
    </row>
    <row r="19" spans="1:7" ht="15.95" customHeight="1">
      <c r="A19" s="511">
        <v>2020</v>
      </c>
      <c r="B19" s="515">
        <v>1117989</v>
      </c>
      <c r="C19" s="513">
        <v>2.9</v>
      </c>
      <c r="D19" s="516">
        <v>913519</v>
      </c>
      <c r="E19" s="514">
        <v>19290.459498268436</v>
      </c>
      <c r="F19" s="77"/>
      <c r="G19" s="78"/>
    </row>
    <row r="20" spans="1:7" ht="15.95" customHeight="1" thickBot="1">
      <c r="A20" s="517" t="s">
        <v>810</v>
      </c>
      <c r="B20" s="518">
        <v>1206842</v>
      </c>
      <c r="C20" s="519">
        <v>2.6</v>
      </c>
      <c r="D20" s="520">
        <v>994730</v>
      </c>
      <c r="E20" s="521">
        <v>21016.014535620721</v>
      </c>
      <c r="F20" s="77"/>
      <c r="G20" s="78"/>
    </row>
    <row r="21" spans="1:7" ht="22.5" customHeight="1">
      <c r="A21" s="506" t="s">
        <v>436</v>
      </c>
      <c r="B21" s="438"/>
      <c r="C21" s="438"/>
      <c r="D21" s="438"/>
      <c r="E21" s="438"/>
    </row>
    <row r="22" spans="1:7" ht="13.5">
      <c r="A22" s="438" t="s">
        <v>263</v>
      </c>
      <c r="B22" s="438"/>
      <c r="C22" s="507"/>
      <c r="D22" s="438"/>
      <c r="E22" s="438"/>
    </row>
    <row r="23" spans="1:7" ht="13.5">
      <c r="A23" s="506" t="s">
        <v>437</v>
      </c>
      <c r="B23" s="438"/>
      <c r="C23" s="438"/>
      <c r="D23" s="438"/>
      <c r="E23" s="438"/>
    </row>
  </sheetData>
  <mergeCells count="3">
    <mergeCell ref="A1:E1"/>
    <mergeCell ref="A3:E3"/>
    <mergeCell ref="C5:C7"/>
  </mergeCells>
  <printOptions horizontalCentered="1"/>
  <pageMargins left="0.51" right="0.43" top="0.59055118110236227" bottom="0.98425196850393704" header="0" footer="0"/>
  <pageSetup paperSize="9" scale="59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3">
    <pageSetUpPr fitToPage="1"/>
  </sheetPr>
  <dimension ref="A1:I39"/>
  <sheetViews>
    <sheetView view="pageBreakPreview" zoomScale="75" zoomScaleNormal="75" zoomScaleSheetLayoutView="75" workbookViewId="0">
      <selection activeCell="M31" sqref="M31"/>
    </sheetView>
  </sheetViews>
  <sheetFormatPr baseColWidth="10" defaultColWidth="11.42578125" defaultRowHeight="12.75"/>
  <cols>
    <col min="1" max="1" width="22.7109375" style="14" customWidth="1"/>
    <col min="2" max="2" width="20.7109375" style="14" customWidth="1"/>
    <col min="3" max="4" width="18" style="14" customWidth="1"/>
    <col min="5" max="6" width="16.7109375" style="14" customWidth="1"/>
    <col min="7" max="7" width="4.140625" style="14" customWidth="1"/>
    <col min="8" max="16384" width="11.42578125" style="14"/>
  </cols>
  <sheetData>
    <row r="1" spans="1:9" ht="18.75">
      <c r="A1" s="913" t="s">
        <v>651</v>
      </c>
      <c r="B1" s="913"/>
      <c r="C1" s="913"/>
      <c r="D1" s="913"/>
      <c r="E1" s="913"/>
      <c r="F1" s="913"/>
    </row>
    <row r="2" spans="1:9" ht="13.5">
      <c r="A2" s="426"/>
      <c r="B2" s="426"/>
      <c r="C2" s="426"/>
      <c r="D2" s="426"/>
      <c r="E2" s="426"/>
      <c r="F2" s="426"/>
    </row>
    <row r="3" spans="1:9" ht="15" customHeight="1">
      <c r="A3" s="915" t="s">
        <v>744</v>
      </c>
      <c r="B3" s="915"/>
      <c r="C3" s="915"/>
      <c r="D3" s="915"/>
      <c r="E3" s="915"/>
      <c r="F3" s="915"/>
      <c r="G3" s="65"/>
    </row>
    <row r="4" spans="1:9" ht="15" customHeight="1">
      <c r="A4" s="915" t="s">
        <v>817</v>
      </c>
      <c r="B4" s="915"/>
      <c r="C4" s="915"/>
      <c r="D4" s="915"/>
      <c r="E4" s="915"/>
      <c r="F4" s="915"/>
    </row>
    <row r="5" spans="1:9" ht="15" customHeight="1">
      <c r="A5" s="915" t="s">
        <v>394</v>
      </c>
      <c r="B5" s="915"/>
      <c r="C5" s="915"/>
      <c r="D5" s="915"/>
      <c r="E5" s="915"/>
      <c r="F5" s="915"/>
    </row>
    <row r="6" spans="1:9" ht="14.85" customHeight="1" thickBot="1">
      <c r="A6" s="481"/>
      <c r="B6" s="481"/>
      <c r="C6" s="481"/>
      <c r="D6" s="481"/>
      <c r="E6" s="481"/>
      <c r="F6" s="481"/>
    </row>
    <row r="7" spans="1:9" ht="15.75" customHeight="1">
      <c r="A7" s="942" t="s">
        <v>268</v>
      </c>
      <c r="B7" s="483" t="s">
        <v>264</v>
      </c>
      <c r="C7" s="919" t="s">
        <v>265</v>
      </c>
      <c r="D7" s="919" t="s">
        <v>266</v>
      </c>
      <c r="E7" s="919" t="s">
        <v>267</v>
      </c>
      <c r="F7" s="945" t="s">
        <v>270</v>
      </c>
    </row>
    <row r="8" spans="1:9" ht="14.25">
      <c r="A8" s="943"/>
      <c r="B8" s="486" t="s">
        <v>269</v>
      </c>
      <c r="C8" s="920"/>
      <c r="D8" s="920"/>
      <c r="E8" s="920"/>
      <c r="F8" s="946"/>
    </row>
    <row r="9" spans="1:9" ht="15" thickBot="1">
      <c r="A9" s="944"/>
      <c r="B9" s="488" t="s">
        <v>271</v>
      </c>
      <c r="C9" s="921"/>
      <c r="D9" s="921"/>
      <c r="E9" s="921"/>
      <c r="F9" s="947"/>
    </row>
    <row r="10" spans="1:9" ht="21" customHeight="1">
      <c r="A10" s="489" t="s">
        <v>816</v>
      </c>
      <c r="B10" s="490">
        <v>536743.28</v>
      </c>
      <c r="C10" s="490">
        <v>287301.21999999997</v>
      </c>
      <c r="D10" s="490">
        <v>206681.55</v>
      </c>
      <c r="E10" s="490">
        <v>314452.78999999998</v>
      </c>
      <c r="F10" s="491">
        <v>199430.58</v>
      </c>
      <c r="I10" s="55"/>
    </row>
    <row r="11" spans="1:9" ht="13.5">
      <c r="A11" s="458"/>
      <c r="B11" s="492"/>
      <c r="C11" s="492"/>
      <c r="D11" s="492"/>
      <c r="E11" s="492"/>
      <c r="F11" s="493"/>
    </row>
    <row r="12" spans="1:9" ht="15.95" customHeight="1">
      <c r="A12" s="494" t="s">
        <v>272</v>
      </c>
      <c r="B12" s="492">
        <v>74534.83</v>
      </c>
      <c r="C12" s="492">
        <v>35382.410000000003</v>
      </c>
      <c r="D12" s="492">
        <v>35255.86</v>
      </c>
      <c r="E12" s="492">
        <v>44292.54</v>
      </c>
      <c r="F12" s="493">
        <v>24580.52</v>
      </c>
    </row>
    <row r="13" spans="1:9" ht="15.95" customHeight="1">
      <c r="A13" s="494" t="s">
        <v>273</v>
      </c>
      <c r="B13" s="492">
        <v>10427.469999999999</v>
      </c>
      <c r="C13" s="492">
        <v>5138.38</v>
      </c>
      <c r="D13" s="492">
        <v>4440.28</v>
      </c>
      <c r="E13" s="492">
        <v>6099.7</v>
      </c>
      <c r="F13" s="493">
        <v>3484.92</v>
      </c>
    </row>
    <row r="14" spans="1:9" ht="15.95" customHeight="1">
      <c r="A14" s="494" t="s">
        <v>274</v>
      </c>
      <c r="B14" s="492">
        <v>12198.59</v>
      </c>
      <c r="C14" s="492">
        <v>5370.1</v>
      </c>
      <c r="D14" s="492">
        <v>6592.21</v>
      </c>
      <c r="E14" s="492">
        <v>9424.31</v>
      </c>
      <c r="F14" s="493">
        <v>2536.96</v>
      </c>
    </row>
    <row r="15" spans="1:9" ht="15.95" customHeight="1">
      <c r="A15" s="494" t="s">
        <v>295</v>
      </c>
      <c r="B15" s="492">
        <v>6577.07</v>
      </c>
      <c r="C15" s="492">
        <v>4923.96</v>
      </c>
      <c r="D15" s="492">
        <v>1198.81</v>
      </c>
      <c r="E15" s="492">
        <v>3521.35</v>
      </c>
      <c r="F15" s="493">
        <v>3758.23</v>
      </c>
    </row>
    <row r="16" spans="1:9" ht="15.95" customHeight="1">
      <c r="A16" s="494" t="s">
        <v>275</v>
      </c>
      <c r="B16" s="492">
        <v>813.97</v>
      </c>
      <c r="C16" s="492">
        <v>316.02</v>
      </c>
      <c r="D16" s="492">
        <v>478.85</v>
      </c>
      <c r="E16" s="492">
        <v>487.51</v>
      </c>
      <c r="F16" s="493">
        <v>381.6</v>
      </c>
    </row>
    <row r="17" spans="1:6" ht="15.95" customHeight="1">
      <c r="A17" s="494" t="s">
        <v>460</v>
      </c>
      <c r="B17" s="492">
        <v>3121.33</v>
      </c>
      <c r="C17" s="492">
        <v>1854.31</v>
      </c>
      <c r="D17" s="492">
        <v>1107.92</v>
      </c>
      <c r="E17" s="492">
        <v>1572.55</v>
      </c>
      <c r="F17" s="493">
        <v>1765.91</v>
      </c>
    </row>
    <row r="18" spans="1:6" ht="15.95" customHeight="1">
      <c r="A18" s="494" t="s">
        <v>276</v>
      </c>
      <c r="B18" s="492">
        <v>14532.29</v>
      </c>
      <c r="C18" s="492">
        <v>6137.12</v>
      </c>
      <c r="D18" s="492">
        <v>7616.9</v>
      </c>
      <c r="E18" s="492">
        <v>10437.81</v>
      </c>
      <c r="F18" s="493">
        <v>3657.9</v>
      </c>
    </row>
    <row r="19" spans="1:6" ht="15.95" customHeight="1">
      <c r="A19" s="494" t="s">
        <v>277</v>
      </c>
      <c r="B19" s="492">
        <v>3011.72</v>
      </c>
      <c r="C19" s="492">
        <v>1777.86</v>
      </c>
      <c r="D19" s="492">
        <v>887.11</v>
      </c>
      <c r="E19" s="492">
        <v>2127.65</v>
      </c>
      <c r="F19" s="493">
        <v>1022.73</v>
      </c>
    </row>
    <row r="20" spans="1:6" ht="15.95" customHeight="1">
      <c r="A20" s="494" t="s">
        <v>278</v>
      </c>
      <c r="B20" s="492">
        <v>1669.77</v>
      </c>
      <c r="C20" s="492">
        <v>886.18</v>
      </c>
      <c r="D20" s="492">
        <v>747.03</v>
      </c>
      <c r="E20" s="492">
        <v>1130.56</v>
      </c>
      <c r="F20" s="493">
        <v>540.96</v>
      </c>
    </row>
    <row r="21" spans="1:6" ht="15.95" customHeight="1">
      <c r="A21" s="494" t="s">
        <v>279</v>
      </c>
      <c r="B21" s="492">
        <v>63171.91</v>
      </c>
      <c r="C21" s="492">
        <v>36276.07</v>
      </c>
      <c r="D21" s="492">
        <v>25089.9</v>
      </c>
      <c r="E21" s="492">
        <v>34872.019999999997</v>
      </c>
      <c r="F21" s="493">
        <v>27663.57</v>
      </c>
    </row>
    <row r="22" spans="1:6" ht="15.95" customHeight="1">
      <c r="A22" s="494" t="s">
        <v>280</v>
      </c>
      <c r="B22" s="492">
        <v>1595.3</v>
      </c>
      <c r="C22" s="492">
        <v>826.46</v>
      </c>
      <c r="D22" s="492">
        <v>651.12</v>
      </c>
      <c r="E22" s="492">
        <v>1146.5</v>
      </c>
      <c r="F22" s="493">
        <v>491.41</v>
      </c>
    </row>
    <row r="23" spans="1:6" ht="15.95" customHeight="1">
      <c r="A23" s="494" t="s">
        <v>281</v>
      </c>
      <c r="B23" s="492">
        <v>5793.91</v>
      </c>
      <c r="C23" s="492">
        <v>2272.29</v>
      </c>
      <c r="D23" s="492">
        <v>2573.59</v>
      </c>
      <c r="E23" s="492">
        <v>4129.28</v>
      </c>
      <c r="F23" s="493">
        <v>2114.63</v>
      </c>
    </row>
    <row r="24" spans="1:6" ht="15.95" customHeight="1">
      <c r="A24" s="494" t="s">
        <v>282</v>
      </c>
      <c r="B24" s="492">
        <v>96575.18</v>
      </c>
      <c r="C24" s="492">
        <v>56853.14</v>
      </c>
      <c r="D24" s="492">
        <v>31396.26</v>
      </c>
      <c r="E24" s="492">
        <v>53064</v>
      </c>
      <c r="F24" s="493">
        <v>39269.25</v>
      </c>
    </row>
    <row r="25" spans="1:6" ht="15.95" customHeight="1">
      <c r="A25" s="494" t="s">
        <v>283</v>
      </c>
      <c r="B25" s="492">
        <v>14322.22</v>
      </c>
      <c r="C25" s="492">
        <v>10063.64</v>
      </c>
      <c r="D25" s="492">
        <v>2855.04</v>
      </c>
      <c r="E25" s="492">
        <v>6975.43</v>
      </c>
      <c r="F25" s="493">
        <v>8270.31</v>
      </c>
    </row>
    <row r="26" spans="1:6" ht="15.95" customHeight="1">
      <c r="A26" s="494" t="s">
        <v>296</v>
      </c>
      <c r="B26" s="492">
        <v>36253.01</v>
      </c>
      <c r="C26" s="492">
        <v>16384.669999999998</v>
      </c>
      <c r="D26" s="492">
        <v>15050.19</v>
      </c>
      <c r="E26" s="492">
        <v>24177.279999999999</v>
      </c>
      <c r="F26" s="493">
        <v>7977.76</v>
      </c>
    </row>
    <row r="27" spans="1:6" ht="15.95" customHeight="1">
      <c r="A27" s="494" t="s">
        <v>284</v>
      </c>
      <c r="B27" s="492">
        <v>10217.709999999999</v>
      </c>
      <c r="C27" s="492">
        <v>5831.65</v>
      </c>
      <c r="D27" s="492">
        <v>3778.34</v>
      </c>
      <c r="E27" s="492">
        <v>7083.51</v>
      </c>
      <c r="F27" s="493">
        <v>3776.52</v>
      </c>
    </row>
    <row r="28" spans="1:6" ht="15.95" customHeight="1">
      <c r="A28" s="494" t="s">
        <v>285</v>
      </c>
      <c r="B28" s="492">
        <v>12576.31</v>
      </c>
      <c r="C28" s="492">
        <v>2416.6999999999998</v>
      </c>
      <c r="D28" s="492">
        <v>9649.17</v>
      </c>
      <c r="E28" s="492">
        <v>7710.85</v>
      </c>
      <c r="F28" s="493">
        <v>5545.11</v>
      </c>
    </row>
    <row r="29" spans="1:6" ht="15.95" customHeight="1">
      <c r="A29" s="494" t="s">
        <v>286</v>
      </c>
      <c r="B29" s="492">
        <v>71157.789999999994</v>
      </c>
      <c r="C29" s="492">
        <v>39250.25</v>
      </c>
      <c r="D29" s="492">
        <v>20187.77</v>
      </c>
      <c r="E29" s="492">
        <v>33993.08</v>
      </c>
      <c r="F29" s="493">
        <v>30896.639999999999</v>
      </c>
    </row>
    <row r="30" spans="1:6" ht="15.95" customHeight="1">
      <c r="A30" s="494" t="s">
        <v>287</v>
      </c>
      <c r="B30" s="492">
        <v>2420.91</v>
      </c>
      <c r="C30" s="492">
        <v>1458.01</v>
      </c>
      <c r="D30" s="492">
        <v>770.54</v>
      </c>
      <c r="E30" s="492">
        <v>1626.41</v>
      </c>
      <c r="F30" s="493">
        <v>959.12</v>
      </c>
    </row>
    <row r="31" spans="1:6" ht="15.95" customHeight="1">
      <c r="A31" s="494" t="s">
        <v>288</v>
      </c>
      <c r="B31" s="492">
        <v>5309.98</v>
      </c>
      <c r="C31" s="492">
        <v>3341.52</v>
      </c>
      <c r="D31" s="492">
        <v>1394.89</v>
      </c>
      <c r="E31" s="492">
        <v>3615.14</v>
      </c>
      <c r="F31" s="493">
        <v>1478.1</v>
      </c>
    </row>
    <row r="32" spans="1:6" ht="15.95" customHeight="1">
      <c r="A32" s="494" t="s">
        <v>289</v>
      </c>
      <c r="B32" s="492">
        <v>595.55999999999995</v>
      </c>
      <c r="C32" s="492">
        <v>220.89</v>
      </c>
      <c r="D32" s="492">
        <v>335.51</v>
      </c>
      <c r="E32" s="492">
        <v>411.41</v>
      </c>
      <c r="F32" s="493">
        <v>145.83000000000001</v>
      </c>
    </row>
    <row r="33" spans="1:6" ht="15.95" customHeight="1">
      <c r="A33" s="494" t="s">
        <v>290</v>
      </c>
      <c r="B33" s="492">
        <v>132.61000000000001</v>
      </c>
      <c r="C33" s="492">
        <v>48.3</v>
      </c>
      <c r="D33" s="492">
        <v>76.63</v>
      </c>
      <c r="E33" s="492">
        <v>83.69</v>
      </c>
      <c r="F33" s="493">
        <v>67.2</v>
      </c>
    </row>
    <row r="34" spans="1:6" ht="15.95" customHeight="1">
      <c r="A34" s="494" t="s">
        <v>291</v>
      </c>
      <c r="B34" s="492">
        <v>39960.870000000003</v>
      </c>
      <c r="C34" s="492">
        <v>19806.07</v>
      </c>
      <c r="D34" s="492">
        <v>19305.93</v>
      </c>
      <c r="E34" s="492">
        <v>25948.98</v>
      </c>
      <c r="F34" s="493">
        <v>15852.64</v>
      </c>
    </row>
    <row r="35" spans="1:6" ht="15.95" customHeight="1">
      <c r="A35" s="494" t="s">
        <v>292</v>
      </c>
      <c r="B35" s="492">
        <v>10763.75</v>
      </c>
      <c r="C35" s="492">
        <v>6427.02</v>
      </c>
      <c r="D35" s="492">
        <v>3804.99</v>
      </c>
      <c r="E35" s="492">
        <v>7514.94</v>
      </c>
      <c r="F35" s="493">
        <v>3264.4</v>
      </c>
    </row>
    <row r="36" spans="1:6" ht="15.95" customHeight="1">
      <c r="A36" s="494" t="s">
        <v>293</v>
      </c>
      <c r="B36" s="492">
        <v>8098.06</v>
      </c>
      <c r="C36" s="492">
        <v>4915.4399999999996</v>
      </c>
      <c r="D36" s="492">
        <v>2689.86</v>
      </c>
      <c r="E36" s="492">
        <v>5378.4</v>
      </c>
      <c r="F36" s="493">
        <v>3114.03</v>
      </c>
    </row>
    <row r="37" spans="1:6" ht="15.95" customHeight="1">
      <c r="A37" s="494" t="s">
        <v>297</v>
      </c>
      <c r="B37" s="492">
        <v>22776.02</v>
      </c>
      <c r="C37" s="492">
        <v>15186.7</v>
      </c>
      <c r="D37" s="492">
        <v>5208.91</v>
      </c>
      <c r="E37" s="492">
        <v>11768.71</v>
      </c>
      <c r="F37" s="493">
        <v>4739.76</v>
      </c>
    </row>
    <row r="38" spans="1:6" ht="15.95" customHeight="1" thickBot="1">
      <c r="A38" s="495" t="s">
        <v>294</v>
      </c>
      <c r="B38" s="496">
        <v>8135.17</v>
      </c>
      <c r="C38" s="496">
        <v>3936.07</v>
      </c>
      <c r="D38" s="496">
        <v>3537.92</v>
      </c>
      <c r="E38" s="496">
        <v>5859.19</v>
      </c>
      <c r="F38" s="497">
        <v>2074.58</v>
      </c>
    </row>
    <row r="39" spans="1:6">
      <c r="A39" s="498" t="s">
        <v>774</v>
      </c>
      <c r="B39" s="427"/>
      <c r="C39" s="427"/>
      <c r="D39" s="427"/>
      <c r="E39" s="427"/>
      <c r="F39" s="427"/>
    </row>
  </sheetData>
  <mergeCells count="9">
    <mergeCell ref="A1:F1"/>
    <mergeCell ref="A3:F3"/>
    <mergeCell ref="A4:F4"/>
    <mergeCell ref="A5:F5"/>
    <mergeCell ref="C7:C9"/>
    <mergeCell ref="D7:D9"/>
    <mergeCell ref="E7:E9"/>
    <mergeCell ref="A7:A9"/>
    <mergeCell ref="F7:F9"/>
  </mergeCells>
  <printOptions horizontalCentered="1"/>
  <pageMargins left="0.78740157480314965" right="0.42" top="0.59055118110236227" bottom="0.98425196850393704" header="0" footer="0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Hoja4">
    <pageSetUpPr fitToPage="1"/>
  </sheetPr>
  <dimension ref="A1:J36"/>
  <sheetViews>
    <sheetView showGridLines="0" view="pageBreakPreview" zoomScale="75" zoomScaleNormal="75" zoomScaleSheetLayoutView="75" workbookViewId="0">
      <selection activeCell="H16" sqref="H16"/>
    </sheetView>
  </sheetViews>
  <sheetFormatPr baseColWidth="10" defaultColWidth="19.140625" defaultRowHeight="12.75"/>
  <cols>
    <col min="1" max="1" width="37.28515625" style="80" customWidth="1"/>
    <col min="2" max="10" width="15.7109375" style="81" customWidth="1"/>
    <col min="11" max="11" width="10.42578125" style="80" customWidth="1"/>
    <col min="12" max="16384" width="19.140625" style="80"/>
  </cols>
  <sheetData>
    <row r="1" spans="1:10" ht="18.75">
      <c r="A1" s="815" t="s">
        <v>642</v>
      </c>
      <c r="B1" s="815"/>
      <c r="C1" s="815"/>
      <c r="D1" s="815"/>
      <c r="E1" s="815"/>
      <c r="F1" s="815"/>
      <c r="G1" s="815"/>
      <c r="H1" s="815"/>
      <c r="I1" s="815"/>
      <c r="J1" s="815"/>
    </row>
    <row r="2" spans="1:10" ht="12.75" customHeight="1">
      <c r="A2" s="217"/>
      <c r="B2" s="217"/>
      <c r="C2" s="217"/>
      <c r="D2" s="217"/>
      <c r="E2" s="216"/>
      <c r="F2" s="216"/>
      <c r="G2" s="216"/>
      <c r="H2" s="216"/>
      <c r="I2" s="216"/>
      <c r="J2" s="216"/>
    </row>
    <row r="3" spans="1:10" ht="23.25" customHeight="1">
      <c r="A3" s="816" t="s">
        <v>715</v>
      </c>
      <c r="B3" s="816"/>
      <c r="C3" s="816"/>
      <c r="D3" s="816"/>
      <c r="E3" s="816"/>
      <c r="F3" s="816"/>
      <c r="G3" s="816"/>
      <c r="H3" s="816"/>
      <c r="I3" s="816"/>
      <c r="J3" s="816"/>
    </row>
    <row r="4" spans="1:10">
      <c r="A4" s="218"/>
      <c r="B4" s="137"/>
      <c r="C4" s="137"/>
      <c r="D4" s="137"/>
    </row>
    <row r="5" spans="1:10" s="83" customFormat="1" ht="33.75" customHeight="1">
      <c r="A5" s="817" t="s">
        <v>60</v>
      </c>
      <c r="B5" s="818" t="s">
        <v>154</v>
      </c>
      <c r="C5" s="818"/>
      <c r="D5" s="818"/>
      <c r="E5" s="818"/>
      <c r="F5" s="818"/>
      <c r="G5" s="818"/>
      <c r="H5" s="818"/>
      <c r="I5" s="818"/>
      <c r="J5" s="819"/>
    </row>
    <row r="6" spans="1:10" s="83" customFormat="1" ht="54.75" customHeight="1" thickBot="1">
      <c r="A6" s="806"/>
      <c r="B6" s="219">
        <v>2013</v>
      </c>
      <c r="C6" s="219">
        <v>2014</v>
      </c>
      <c r="D6" s="219">
        <v>2015</v>
      </c>
      <c r="E6" s="219">
        <v>2016</v>
      </c>
      <c r="F6" s="219">
        <v>2017</v>
      </c>
      <c r="G6" s="219">
        <v>2018</v>
      </c>
      <c r="H6" s="219">
        <v>2019</v>
      </c>
      <c r="I6" s="219">
        <v>2020</v>
      </c>
      <c r="J6" s="220">
        <v>2021</v>
      </c>
    </row>
    <row r="7" spans="1:10" s="3" customFormat="1" ht="25.5" customHeight="1">
      <c r="A7" s="221" t="s">
        <v>164</v>
      </c>
      <c r="B7" s="222">
        <v>374.29</v>
      </c>
      <c r="C7" s="222">
        <v>374.98</v>
      </c>
      <c r="D7" s="222">
        <v>380.67</v>
      </c>
      <c r="E7" s="222">
        <v>382.81</v>
      </c>
      <c r="F7" s="222">
        <v>384.59</v>
      </c>
      <c r="G7" s="222">
        <v>382.63</v>
      </c>
      <c r="H7" s="222">
        <v>388.87</v>
      </c>
      <c r="I7" s="222">
        <v>394.83</v>
      </c>
      <c r="J7" s="223">
        <v>402.03</v>
      </c>
    </row>
    <row r="8" spans="1:10" ht="13.5">
      <c r="A8" s="224"/>
      <c r="B8" s="225"/>
      <c r="C8" s="225"/>
      <c r="D8" s="225"/>
      <c r="E8" s="225"/>
      <c r="F8" s="225"/>
      <c r="G8" s="225"/>
      <c r="H8" s="225"/>
      <c r="I8" s="225"/>
      <c r="J8" s="226"/>
    </row>
    <row r="9" spans="1:10" s="3" customFormat="1" ht="14.1" customHeight="1">
      <c r="A9" s="227" t="s">
        <v>80</v>
      </c>
      <c r="B9" s="228">
        <v>364.24</v>
      </c>
      <c r="C9" s="228">
        <v>366.09</v>
      </c>
      <c r="D9" s="228">
        <v>370.5</v>
      </c>
      <c r="E9" s="228">
        <v>377.19</v>
      </c>
      <c r="F9" s="228">
        <v>381.07</v>
      </c>
      <c r="G9" s="228">
        <v>379.81</v>
      </c>
      <c r="H9" s="228">
        <v>387.29</v>
      </c>
      <c r="I9" s="228">
        <v>393.12</v>
      </c>
      <c r="J9" s="229">
        <v>403.3</v>
      </c>
    </row>
    <row r="10" spans="1:10" s="3" customFormat="1" ht="14.1" customHeight="1">
      <c r="A10" s="227"/>
      <c r="B10" s="225"/>
      <c r="C10" s="225"/>
      <c r="D10" s="225"/>
      <c r="E10" s="225"/>
      <c r="F10" s="225"/>
      <c r="G10" s="225"/>
      <c r="H10" s="225"/>
      <c r="I10" s="225"/>
      <c r="J10" s="226"/>
    </row>
    <row r="11" spans="1:10" ht="14.1" customHeight="1">
      <c r="A11" s="224" t="s">
        <v>81</v>
      </c>
      <c r="B11" s="225">
        <v>348.09</v>
      </c>
      <c r="C11" s="225">
        <v>357.91</v>
      </c>
      <c r="D11" s="225">
        <v>355.64</v>
      </c>
      <c r="E11" s="225">
        <v>357.66</v>
      </c>
      <c r="F11" s="225">
        <v>371.86</v>
      </c>
      <c r="G11" s="225">
        <v>361.39</v>
      </c>
      <c r="H11" s="225">
        <v>361.72</v>
      </c>
      <c r="I11" s="225">
        <v>369.51</v>
      </c>
      <c r="J11" s="226">
        <v>374.37</v>
      </c>
    </row>
    <row r="12" spans="1:10" ht="14.1" customHeight="1">
      <c r="A12" s="224" t="s">
        <v>82</v>
      </c>
      <c r="B12" s="225">
        <v>377.13</v>
      </c>
      <c r="C12" s="225">
        <v>374.72</v>
      </c>
      <c r="D12" s="225">
        <v>376.76</v>
      </c>
      <c r="E12" s="225">
        <v>382.41</v>
      </c>
      <c r="F12" s="225">
        <v>386.2</v>
      </c>
      <c r="G12" s="225">
        <v>386.39</v>
      </c>
      <c r="H12" s="225">
        <v>388.52</v>
      </c>
      <c r="I12" s="225">
        <v>395.46</v>
      </c>
      <c r="J12" s="226">
        <v>398.61</v>
      </c>
    </row>
    <row r="13" spans="1:10" ht="14.1" customHeight="1">
      <c r="A13" s="224" t="s">
        <v>83</v>
      </c>
      <c r="B13" s="225">
        <v>381.42</v>
      </c>
      <c r="C13" s="225">
        <v>382.7</v>
      </c>
      <c r="D13" s="225">
        <v>386.57</v>
      </c>
      <c r="E13" s="225">
        <v>394.2</v>
      </c>
      <c r="F13" s="225">
        <v>396.5</v>
      </c>
      <c r="G13" s="225">
        <v>396.41</v>
      </c>
      <c r="H13" s="225">
        <v>402.3</v>
      </c>
      <c r="I13" s="225">
        <v>408.19</v>
      </c>
      <c r="J13" s="226">
        <v>411.04</v>
      </c>
    </row>
    <row r="14" spans="1:10" ht="14.1" customHeight="1">
      <c r="A14" s="224" t="s">
        <v>84</v>
      </c>
      <c r="B14" s="225">
        <v>381.17</v>
      </c>
      <c r="C14" s="225">
        <v>384.56</v>
      </c>
      <c r="D14" s="225">
        <v>389.32</v>
      </c>
      <c r="E14" s="225">
        <v>392.72</v>
      </c>
      <c r="F14" s="225">
        <v>398.64</v>
      </c>
      <c r="G14" s="225">
        <v>399.51</v>
      </c>
      <c r="H14" s="225">
        <v>402.23</v>
      </c>
      <c r="I14" s="225">
        <v>406.99</v>
      </c>
      <c r="J14" s="226">
        <v>410</v>
      </c>
    </row>
    <row r="15" spans="1:10" ht="14.1" customHeight="1">
      <c r="A15" s="224" t="s">
        <v>85</v>
      </c>
      <c r="B15" s="225">
        <v>403.69</v>
      </c>
      <c r="C15" s="225">
        <v>407.48</v>
      </c>
      <c r="D15" s="225">
        <v>407.29</v>
      </c>
      <c r="E15" s="225">
        <v>406.44</v>
      </c>
      <c r="F15" s="225">
        <v>415.72</v>
      </c>
      <c r="G15" s="225">
        <v>416.48</v>
      </c>
      <c r="H15" s="225">
        <v>443.75</v>
      </c>
      <c r="I15" s="225">
        <v>440.44</v>
      </c>
      <c r="J15" s="226">
        <v>445.45</v>
      </c>
    </row>
    <row r="16" spans="1:10" ht="14.1" customHeight="1">
      <c r="A16" s="224" t="s">
        <v>86</v>
      </c>
      <c r="B16" s="225">
        <v>422.61</v>
      </c>
      <c r="C16" s="225">
        <v>427.84</v>
      </c>
      <c r="D16" s="225">
        <v>433.07</v>
      </c>
      <c r="E16" s="225">
        <v>435.18</v>
      </c>
      <c r="F16" s="225">
        <v>439.1</v>
      </c>
      <c r="G16" s="225">
        <v>437.29</v>
      </c>
      <c r="H16" s="225">
        <v>438.69</v>
      </c>
      <c r="I16" s="225">
        <v>443.12</v>
      </c>
      <c r="J16" s="226">
        <v>447.84</v>
      </c>
    </row>
    <row r="17" spans="1:10" ht="14.1" customHeight="1">
      <c r="A17" s="224" t="s">
        <v>87</v>
      </c>
      <c r="B17" s="225">
        <v>339.57</v>
      </c>
      <c r="C17" s="225">
        <v>340.32</v>
      </c>
      <c r="D17" s="225">
        <v>348.68</v>
      </c>
      <c r="E17" s="225">
        <v>359.49</v>
      </c>
      <c r="F17" s="225">
        <v>359.49</v>
      </c>
      <c r="G17" s="225">
        <v>359.21</v>
      </c>
      <c r="H17" s="225">
        <v>371.24</v>
      </c>
      <c r="I17" s="225">
        <v>377.63</v>
      </c>
      <c r="J17" s="226">
        <v>398.59</v>
      </c>
    </row>
    <row r="18" spans="1:10" ht="14.1" customHeight="1">
      <c r="A18" s="224"/>
      <c r="B18" s="225"/>
      <c r="C18" s="225"/>
      <c r="D18" s="225"/>
      <c r="E18" s="225"/>
      <c r="F18" s="225"/>
      <c r="G18" s="225"/>
      <c r="H18" s="225"/>
      <c r="I18" s="225"/>
      <c r="J18" s="226"/>
    </row>
    <row r="19" spans="1:10" s="3" customFormat="1" ht="14.1" customHeight="1">
      <c r="A19" s="227" t="s">
        <v>88</v>
      </c>
      <c r="B19" s="228">
        <v>381.88</v>
      </c>
      <c r="C19" s="228">
        <v>381.68</v>
      </c>
      <c r="D19" s="228">
        <v>388.34</v>
      </c>
      <c r="E19" s="228">
        <v>387.06</v>
      </c>
      <c r="F19" s="228">
        <v>387.25</v>
      </c>
      <c r="G19" s="228">
        <v>384.76</v>
      </c>
      <c r="H19" s="228">
        <v>390.06</v>
      </c>
      <c r="I19" s="228">
        <v>396.12</v>
      </c>
      <c r="J19" s="229">
        <v>401.08</v>
      </c>
    </row>
    <row r="20" spans="1:10" s="3" customFormat="1" ht="14.1" customHeight="1">
      <c r="A20" s="227"/>
      <c r="B20" s="225"/>
      <c r="C20" s="225"/>
      <c r="D20" s="225"/>
      <c r="E20" s="225"/>
      <c r="F20" s="225"/>
      <c r="G20" s="225"/>
      <c r="H20" s="225"/>
      <c r="I20" s="225"/>
      <c r="J20" s="226"/>
    </row>
    <row r="21" spans="1:10" ht="14.1" customHeight="1">
      <c r="A21" s="224" t="s">
        <v>89</v>
      </c>
      <c r="B21" s="225">
        <v>370.34</v>
      </c>
      <c r="C21" s="225">
        <v>377.46</v>
      </c>
      <c r="D21" s="225">
        <v>388.65</v>
      </c>
      <c r="E21" s="225">
        <v>388.73</v>
      </c>
      <c r="F21" s="225">
        <v>402.9</v>
      </c>
      <c r="G21" s="225">
        <v>401.25</v>
      </c>
      <c r="H21" s="225">
        <v>402.19</v>
      </c>
      <c r="I21" s="225">
        <v>413.93</v>
      </c>
      <c r="J21" s="226">
        <v>421.13</v>
      </c>
    </row>
    <row r="22" spans="1:10" ht="14.1" customHeight="1">
      <c r="A22" s="224" t="s">
        <v>90</v>
      </c>
      <c r="B22" s="225">
        <v>393.26</v>
      </c>
      <c r="C22" s="225">
        <v>396.15</v>
      </c>
      <c r="D22" s="225">
        <v>405.38</v>
      </c>
      <c r="E22" s="225">
        <v>404.9</v>
      </c>
      <c r="F22" s="225">
        <v>412.68</v>
      </c>
      <c r="G22" s="225">
        <v>409.39</v>
      </c>
      <c r="H22" s="225">
        <v>409.95</v>
      </c>
      <c r="I22" s="225">
        <v>416.45</v>
      </c>
      <c r="J22" s="226">
        <v>420.14</v>
      </c>
    </row>
    <row r="23" spans="1:10" ht="14.1" customHeight="1">
      <c r="A23" s="224" t="s">
        <v>91</v>
      </c>
      <c r="B23" s="225">
        <v>391.99</v>
      </c>
      <c r="C23" s="225">
        <v>389.62</v>
      </c>
      <c r="D23" s="225">
        <v>396.08</v>
      </c>
      <c r="E23" s="225">
        <v>400.82</v>
      </c>
      <c r="F23" s="225">
        <v>400.98</v>
      </c>
      <c r="G23" s="225">
        <v>390.6</v>
      </c>
      <c r="H23" s="225">
        <v>395.1</v>
      </c>
      <c r="I23" s="225">
        <v>401.06</v>
      </c>
      <c r="J23" s="226">
        <v>402.37</v>
      </c>
    </row>
    <row r="24" spans="1:10" ht="14.1" customHeight="1">
      <c r="A24" s="224" t="s">
        <v>92</v>
      </c>
      <c r="B24" s="225">
        <v>372.95</v>
      </c>
      <c r="C24" s="225">
        <v>376.05</v>
      </c>
      <c r="D24" s="225">
        <v>375.66</v>
      </c>
      <c r="E24" s="225">
        <v>373.8</v>
      </c>
      <c r="F24" s="225">
        <v>374.65</v>
      </c>
      <c r="G24" s="225">
        <v>372.64</v>
      </c>
      <c r="H24" s="225">
        <v>392.02</v>
      </c>
      <c r="I24" s="225">
        <v>394.34</v>
      </c>
      <c r="J24" s="226">
        <v>399.69</v>
      </c>
    </row>
    <row r="25" spans="1:10" ht="14.1" customHeight="1">
      <c r="A25" s="224" t="s">
        <v>93</v>
      </c>
      <c r="B25" s="225">
        <v>423.82</v>
      </c>
      <c r="C25" s="225">
        <v>432.07</v>
      </c>
      <c r="D25" s="225">
        <v>437.95</v>
      </c>
      <c r="E25" s="225">
        <v>429.05</v>
      </c>
      <c r="F25" s="225">
        <v>416.71</v>
      </c>
      <c r="G25" s="225">
        <v>413.92</v>
      </c>
      <c r="H25" s="225">
        <v>422.74</v>
      </c>
      <c r="I25" s="225">
        <v>422.81</v>
      </c>
      <c r="J25" s="226">
        <v>426.47</v>
      </c>
    </row>
    <row r="26" spans="1:10" ht="14.1" customHeight="1">
      <c r="A26" s="224" t="s">
        <v>94</v>
      </c>
      <c r="B26" s="225">
        <v>393.62</v>
      </c>
      <c r="C26" s="225">
        <v>382.85</v>
      </c>
      <c r="D26" s="225">
        <v>393.54</v>
      </c>
      <c r="E26" s="225">
        <v>387.24</v>
      </c>
      <c r="F26" s="225">
        <v>382.78</v>
      </c>
      <c r="G26" s="225">
        <v>374.8</v>
      </c>
      <c r="H26" s="225">
        <v>376.87</v>
      </c>
      <c r="I26" s="225">
        <v>397.29</v>
      </c>
      <c r="J26" s="226">
        <v>406.7</v>
      </c>
    </row>
    <row r="27" spans="1:10" ht="14.1" customHeight="1">
      <c r="A27" s="224" t="s">
        <v>95</v>
      </c>
      <c r="B27" s="225">
        <v>365.66</v>
      </c>
      <c r="C27" s="225">
        <v>369.42</v>
      </c>
      <c r="D27" s="225">
        <v>383.31</v>
      </c>
      <c r="E27" s="225">
        <v>384.64</v>
      </c>
      <c r="F27" s="225">
        <v>383.09</v>
      </c>
      <c r="G27" s="225">
        <v>380.21</v>
      </c>
      <c r="H27" s="225">
        <v>385.45</v>
      </c>
      <c r="I27" s="225">
        <v>387.59</v>
      </c>
      <c r="J27" s="226">
        <v>395.79</v>
      </c>
    </row>
    <row r="28" spans="1:10" ht="14.1" customHeight="1">
      <c r="A28" s="224" t="s">
        <v>96</v>
      </c>
      <c r="B28" s="225">
        <v>379.48</v>
      </c>
      <c r="C28" s="225">
        <v>378.42</v>
      </c>
      <c r="D28" s="225">
        <v>382</v>
      </c>
      <c r="E28" s="225">
        <v>385.18</v>
      </c>
      <c r="F28" s="225">
        <v>386.48</v>
      </c>
      <c r="G28" s="225">
        <v>390.31</v>
      </c>
      <c r="H28" s="225">
        <v>398.78</v>
      </c>
      <c r="I28" s="225">
        <v>401.55</v>
      </c>
      <c r="J28" s="226">
        <v>404.72</v>
      </c>
    </row>
    <row r="29" spans="1:10" ht="14.1" customHeight="1">
      <c r="A29" s="224" t="s">
        <v>97</v>
      </c>
      <c r="B29" s="225">
        <v>363.75</v>
      </c>
      <c r="C29" s="225">
        <v>372.94</v>
      </c>
      <c r="D29" s="225">
        <v>372.2</v>
      </c>
      <c r="E29" s="225">
        <v>369.81</v>
      </c>
      <c r="F29" s="225">
        <v>365.32</v>
      </c>
      <c r="G29" s="225">
        <v>375.49</v>
      </c>
      <c r="H29" s="225">
        <v>374.44</v>
      </c>
      <c r="I29" s="225">
        <v>374.51</v>
      </c>
      <c r="J29" s="226">
        <v>375.34</v>
      </c>
    </row>
    <row r="30" spans="1:10" ht="14.1" customHeight="1">
      <c r="A30" s="224" t="s">
        <v>98</v>
      </c>
      <c r="B30" s="225">
        <v>386.54</v>
      </c>
      <c r="C30" s="225">
        <v>391.47</v>
      </c>
      <c r="D30" s="225">
        <v>401.47</v>
      </c>
      <c r="E30" s="225">
        <v>389.12</v>
      </c>
      <c r="F30" s="225">
        <v>388.82</v>
      </c>
      <c r="G30" s="225">
        <v>383.97</v>
      </c>
      <c r="H30" s="225">
        <v>390.37</v>
      </c>
      <c r="I30" s="225">
        <v>395</v>
      </c>
      <c r="J30" s="226">
        <v>402.79</v>
      </c>
    </row>
    <row r="31" spans="1:10" ht="14.1" customHeight="1">
      <c r="A31" s="224" t="s">
        <v>99</v>
      </c>
      <c r="B31" s="225">
        <v>369.73</v>
      </c>
      <c r="C31" s="225">
        <v>361.95</v>
      </c>
      <c r="D31" s="225">
        <v>364.05</v>
      </c>
      <c r="E31" s="225">
        <v>370.97</v>
      </c>
      <c r="F31" s="225">
        <v>386.46</v>
      </c>
      <c r="G31" s="225">
        <v>383.74</v>
      </c>
      <c r="H31" s="225">
        <v>376.73</v>
      </c>
      <c r="I31" s="225">
        <v>383.74</v>
      </c>
      <c r="J31" s="226">
        <v>387.24</v>
      </c>
    </row>
    <row r="32" spans="1:10" ht="14.1" customHeight="1" thickBot="1">
      <c r="A32" s="230" t="s">
        <v>100</v>
      </c>
      <c r="B32" s="231">
        <v>371.78</v>
      </c>
      <c r="C32" s="231">
        <v>358.41</v>
      </c>
      <c r="D32" s="231">
        <v>357.69</v>
      </c>
      <c r="E32" s="231">
        <v>358.16</v>
      </c>
      <c r="F32" s="231">
        <v>363.33</v>
      </c>
      <c r="G32" s="231">
        <v>362.02</v>
      </c>
      <c r="H32" s="231">
        <v>376.29</v>
      </c>
      <c r="I32" s="231">
        <v>375.31</v>
      </c>
      <c r="J32" s="232">
        <v>376.13</v>
      </c>
    </row>
    <row r="33" spans="1:10">
      <c r="A33" s="136"/>
      <c r="B33" s="137"/>
      <c r="C33" s="137"/>
      <c r="D33" s="137"/>
      <c r="J33" s="57"/>
    </row>
    <row r="34" spans="1:10">
      <c r="J34" s="57"/>
    </row>
    <row r="35" spans="1:10">
      <c r="J35" s="57"/>
    </row>
    <row r="36" spans="1:10">
      <c r="J36" s="57"/>
    </row>
  </sheetData>
  <mergeCells count="4">
    <mergeCell ref="A5:A6"/>
    <mergeCell ref="B5:J5"/>
    <mergeCell ref="A3:J3"/>
    <mergeCell ref="A1:J1"/>
  </mergeCells>
  <printOptions horizontalCentered="1"/>
  <pageMargins left="0.46" right="0.26" top="0.59055118110236227" bottom="0.98425196850393704" header="0" footer="0"/>
  <pageSetup paperSize="9" scale="75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transitionEvaluation="1" codeName="Hoja68">
    <pageSetUpPr fitToPage="1"/>
  </sheetPr>
  <dimension ref="A1:H32"/>
  <sheetViews>
    <sheetView showGridLines="0" view="pageBreakPreview" zoomScale="75" zoomScaleNormal="75" zoomScaleSheetLayoutView="75" workbookViewId="0">
      <selection activeCell="J21" sqref="J21"/>
    </sheetView>
  </sheetViews>
  <sheetFormatPr baseColWidth="10" defaultColWidth="19.140625" defaultRowHeight="12.75"/>
  <cols>
    <col min="1" max="1" width="46.42578125" style="27" customWidth="1"/>
    <col min="2" max="2" width="15.5703125" style="27" customWidth="1"/>
    <col min="3" max="7" width="11.28515625" style="27" customWidth="1"/>
    <col min="8" max="8" width="21.28515625" style="27" customWidth="1"/>
    <col min="9" max="9" width="3.5703125" style="27" customWidth="1"/>
    <col min="10" max="16384" width="19.140625" style="27"/>
  </cols>
  <sheetData>
    <row r="1" spans="1:8" s="26" customFormat="1" ht="18.75">
      <c r="A1" s="949" t="s">
        <v>647</v>
      </c>
      <c r="B1" s="949"/>
      <c r="C1" s="949"/>
      <c r="D1" s="949"/>
      <c r="E1" s="949"/>
      <c r="F1" s="949"/>
      <c r="G1" s="949"/>
      <c r="H1" s="949"/>
    </row>
    <row r="2" spans="1:8" ht="13.5">
      <c r="A2" s="526"/>
      <c r="B2" s="526"/>
      <c r="C2" s="526"/>
      <c r="D2" s="526"/>
      <c r="E2" s="526"/>
      <c r="F2" s="526"/>
      <c r="G2" s="526"/>
      <c r="H2" s="526"/>
    </row>
    <row r="3" spans="1:8" ht="20.25" customHeight="1">
      <c r="A3" s="950" t="s">
        <v>745</v>
      </c>
      <c r="B3" s="950"/>
      <c r="C3" s="950"/>
      <c r="D3" s="950"/>
      <c r="E3" s="950"/>
      <c r="F3" s="950"/>
      <c r="G3" s="950"/>
      <c r="H3" s="950"/>
    </row>
    <row r="4" spans="1:8" ht="14.25" customHeight="1" thickBot="1">
      <c r="A4" s="527"/>
      <c r="B4" s="527"/>
      <c r="C4"/>
      <c r="D4"/>
      <c r="E4"/>
      <c r="F4"/>
      <c r="G4"/>
      <c r="H4"/>
    </row>
    <row r="5" spans="1:8" ht="53.25" customHeight="1" thickBot="1">
      <c r="A5" s="951" t="s">
        <v>468</v>
      </c>
      <c r="B5" s="952"/>
      <c r="C5" s="528">
        <v>2016</v>
      </c>
      <c r="D5" s="528">
        <v>2017</v>
      </c>
      <c r="E5" s="528">
        <v>2018</v>
      </c>
      <c r="F5" s="528">
        <v>2019</v>
      </c>
      <c r="G5" s="528">
        <v>2020</v>
      </c>
      <c r="H5" s="529" t="s">
        <v>800</v>
      </c>
    </row>
    <row r="6" spans="1:8" ht="27" customHeight="1">
      <c r="A6" s="547" t="s">
        <v>469</v>
      </c>
      <c r="B6" s="534"/>
      <c r="C6" s="535">
        <v>8687</v>
      </c>
      <c r="D6" s="535">
        <v>8748</v>
      </c>
      <c r="E6" s="535">
        <v>8740</v>
      </c>
      <c r="F6" s="535">
        <v>9235</v>
      </c>
      <c r="G6" s="535">
        <v>9221</v>
      </c>
      <c r="H6" s="536">
        <v>8926.2000000000007</v>
      </c>
    </row>
    <row r="7" spans="1:8" ht="15" customHeight="1">
      <c r="A7" s="530" t="s">
        <v>470</v>
      </c>
      <c r="B7" s="537"/>
      <c r="C7" s="538">
        <v>434504.67999999796</v>
      </c>
      <c r="D7" s="538">
        <v>434748.29999999679</v>
      </c>
      <c r="E7" s="538">
        <v>431941.91999999917</v>
      </c>
      <c r="F7" s="538">
        <v>439206.90000000363</v>
      </c>
      <c r="G7" s="538">
        <v>455952.22000000405</v>
      </c>
      <c r="H7" s="539">
        <v>439270.80400000029</v>
      </c>
    </row>
    <row r="8" spans="1:8" ht="15" customHeight="1">
      <c r="A8" s="530"/>
      <c r="B8" s="537"/>
      <c r="C8" s="540"/>
      <c r="D8" s="540"/>
      <c r="E8" s="540"/>
      <c r="F8" s="540"/>
      <c r="G8" s="540"/>
      <c r="H8" s="541"/>
    </row>
    <row r="9" spans="1:8" ht="15" customHeight="1">
      <c r="A9" s="530" t="s">
        <v>471</v>
      </c>
      <c r="B9" s="537"/>
      <c r="C9" s="540"/>
      <c r="D9" s="540"/>
      <c r="E9" s="540"/>
      <c r="F9" s="540"/>
      <c r="G9" s="540"/>
      <c r="H9" s="541"/>
    </row>
    <row r="10" spans="1:8" s="71" customFormat="1" ht="15" customHeight="1">
      <c r="A10" s="530" t="s">
        <v>652</v>
      </c>
      <c r="B10" s="537" t="s">
        <v>481</v>
      </c>
      <c r="C10" s="540">
        <v>46.339942369090508</v>
      </c>
      <c r="D10" s="540">
        <v>46.557866537948762</v>
      </c>
      <c r="E10" s="540">
        <v>46.567151508703176</v>
      </c>
      <c r="F10" s="540">
        <v>46.952048904058266</v>
      </c>
      <c r="G10" s="540">
        <v>44.06711690931062</v>
      </c>
      <c r="H10" s="541">
        <v>46.096825245822266</v>
      </c>
    </row>
    <row r="11" spans="1:8" s="71" customFormat="1" ht="15" customHeight="1">
      <c r="A11" s="530" t="s">
        <v>653</v>
      </c>
      <c r="B11" s="537" t="s">
        <v>482</v>
      </c>
      <c r="C11" s="540">
        <v>32.269319345191128</v>
      </c>
      <c r="D11" s="540">
        <v>32.590280704720605</v>
      </c>
      <c r="E11" s="540">
        <v>32.722211234325236</v>
      </c>
      <c r="F11" s="540">
        <v>36.097743051622935</v>
      </c>
      <c r="G11" s="540">
        <v>40.687134036982748</v>
      </c>
      <c r="H11" s="541">
        <v>34.873337674568532</v>
      </c>
    </row>
    <row r="12" spans="1:8" s="71" customFormat="1" ht="15" customHeight="1">
      <c r="A12" s="530" t="s">
        <v>299</v>
      </c>
      <c r="B12" s="537" t="s">
        <v>483</v>
      </c>
      <c r="C12" s="540">
        <v>1.5532963308933809</v>
      </c>
      <c r="D12" s="540">
        <v>1.5875917343437704</v>
      </c>
      <c r="E12" s="540">
        <v>1.6519738128218766</v>
      </c>
      <c r="F12" s="540">
        <v>1.7574687868063807</v>
      </c>
      <c r="G12" s="540">
        <v>1.7944142616522269</v>
      </c>
      <c r="H12" s="541">
        <v>1.6689489853035269</v>
      </c>
    </row>
    <row r="13" spans="1:8" s="71" customFormat="1" ht="15" customHeight="1">
      <c r="A13" s="530" t="s">
        <v>654</v>
      </c>
      <c r="B13" s="537" t="s">
        <v>484</v>
      </c>
      <c r="C13" s="540">
        <v>1.0234605376402455</v>
      </c>
      <c r="D13" s="540">
        <v>1.0208227967768992</v>
      </c>
      <c r="E13" s="540">
        <v>1.0223783343371713</v>
      </c>
      <c r="F13" s="540">
        <v>1.0129585236479652</v>
      </c>
      <c r="G13" s="540">
        <v>0.98852492000147874</v>
      </c>
      <c r="H13" s="541">
        <v>1.0136290224807518</v>
      </c>
    </row>
    <row r="14" spans="1:8" s="71" customFormat="1" ht="15" customHeight="1">
      <c r="A14" s="530"/>
      <c r="B14" s="537"/>
      <c r="C14" s="540"/>
      <c r="D14" s="540"/>
      <c r="E14" s="540"/>
      <c r="F14" s="540"/>
      <c r="G14" s="540"/>
      <c r="H14" s="541"/>
    </row>
    <row r="15" spans="1:8" s="71" customFormat="1" ht="15" customHeight="1">
      <c r="A15" s="530" t="s">
        <v>655</v>
      </c>
      <c r="B15" s="537"/>
      <c r="C15" s="540"/>
      <c r="D15" s="540"/>
      <c r="E15" s="540"/>
      <c r="F15" s="540"/>
      <c r="G15" s="540"/>
      <c r="H15" s="541"/>
    </row>
    <row r="16" spans="1:8" s="71" customFormat="1" ht="15" customHeight="1">
      <c r="A16" s="530" t="s">
        <v>472</v>
      </c>
      <c r="B16" s="537" t="s">
        <v>485</v>
      </c>
      <c r="C16" s="538">
        <v>77163.364623846472</v>
      </c>
      <c r="D16" s="538">
        <v>77324.309458837219</v>
      </c>
      <c r="E16" s="538">
        <v>82432.705692254065</v>
      </c>
      <c r="F16" s="538">
        <v>92983.011939486678</v>
      </c>
      <c r="G16" s="538">
        <v>101469.06886175666</v>
      </c>
      <c r="H16" s="539">
        <v>86274.492115236208</v>
      </c>
    </row>
    <row r="17" spans="1:8" s="71" customFormat="1" ht="15" customHeight="1">
      <c r="A17" s="530" t="s">
        <v>473</v>
      </c>
      <c r="B17" s="537" t="s">
        <v>486</v>
      </c>
      <c r="C17" s="538">
        <v>39088.287598076335</v>
      </c>
      <c r="D17" s="538">
        <v>39495.538637575242</v>
      </c>
      <c r="E17" s="538">
        <v>41479.959622488233</v>
      </c>
      <c r="F17" s="538">
        <v>46710.447324256194</v>
      </c>
      <c r="G17" s="538">
        <v>50462.42937615214</v>
      </c>
      <c r="H17" s="539">
        <v>43447.332511709625</v>
      </c>
    </row>
    <row r="18" spans="1:8" s="71" customFormat="1" ht="15" customHeight="1">
      <c r="A18" s="530" t="s">
        <v>474</v>
      </c>
      <c r="B18" s="537" t="s">
        <v>487</v>
      </c>
      <c r="C18" s="538">
        <v>11838.680607790062</v>
      </c>
      <c r="D18" s="538">
        <v>12614.166485067446</v>
      </c>
      <c r="E18" s="538">
        <v>12609.144552212034</v>
      </c>
      <c r="F18" s="538">
        <v>13019.921553418189</v>
      </c>
      <c r="G18" s="538">
        <v>12447.595272811564</v>
      </c>
      <c r="H18" s="539">
        <v>12505.901694259859</v>
      </c>
    </row>
    <row r="19" spans="1:8" s="71" customFormat="1" ht="15" customHeight="1">
      <c r="A19" s="530" t="s">
        <v>475</v>
      </c>
      <c r="B19" s="537" t="s">
        <v>488</v>
      </c>
      <c r="C19" s="538">
        <v>49913.757633560483</v>
      </c>
      <c r="D19" s="538">
        <v>50442.937306329659</v>
      </c>
      <c r="E19" s="538">
        <v>53561.890621978113</v>
      </c>
      <c r="F19" s="538">
        <v>59292.486168648575</v>
      </c>
      <c r="G19" s="538">
        <v>63454.234758415943</v>
      </c>
      <c r="H19" s="539">
        <v>55333.06129778656</v>
      </c>
    </row>
    <row r="20" spans="1:8" s="71" customFormat="1" ht="15" customHeight="1">
      <c r="A20" s="530" t="s">
        <v>476</v>
      </c>
      <c r="B20" s="537" t="s">
        <v>489</v>
      </c>
      <c r="C20" s="538">
        <v>44984.382109034217</v>
      </c>
      <c r="D20" s="538">
        <v>45498.682138743032</v>
      </c>
      <c r="E20" s="538">
        <v>48587.690312130886</v>
      </c>
      <c r="F20" s="538">
        <v>53801.622090579855</v>
      </c>
      <c r="G20" s="538">
        <v>58117.294692481257</v>
      </c>
      <c r="H20" s="539">
        <v>50197.934268593846</v>
      </c>
    </row>
    <row r="21" spans="1:8" s="71" customFormat="1" ht="15" customHeight="1">
      <c r="A21" s="530" t="s">
        <v>477</v>
      </c>
      <c r="B21" s="537" t="s">
        <v>490</v>
      </c>
      <c r="C21" s="538">
        <v>33642.33151367589</v>
      </c>
      <c r="D21" s="538">
        <v>33646.0633752422</v>
      </c>
      <c r="E21" s="538">
        <v>35321.002028507093</v>
      </c>
      <c r="F21" s="538">
        <v>38028.713731467076</v>
      </c>
      <c r="G21" s="538">
        <v>40948.568248271848</v>
      </c>
      <c r="H21" s="539">
        <v>36317.335779432826</v>
      </c>
    </row>
    <row r="22" spans="1:8" s="71" customFormat="1" ht="15" customHeight="1">
      <c r="A22" s="530"/>
      <c r="B22" s="537"/>
      <c r="C22" s="538"/>
      <c r="D22" s="538"/>
      <c r="E22" s="538"/>
      <c r="F22" s="538"/>
      <c r="G22" s="538"/>
      <c r="H22" s="539"/>
    </row>
    <row r="23" spans="1:8" s="71" customFormat="1" ht="15" customHeight="1">
      <c r="A23" s="530" t="s">
        <v>656</v>
      </c>
      <c r="B23" s="549"/>
      <c r="C23" s="542"/>
      <c r="D23" s="542"/>
      <c r="E23" s="542"/>
      <c r="F23" s="542"/>
      <c r="G23" s="542"/>
      <c r="H23" s="543"/>
    </row>
    <row r="24" spans="1:8" s="71" customFormat="1" ht="15" customHeight="1">
      <c r="A24" s="530" t="s">
        <v>478</v>
      </c>
      <c r="B24" s="537" t="s">
        <v>657</v>
      </c>
      <c r="C24" s="542">
        <v>28960.592524648131</v>
      </c>
      <c r="D24" s="542">
        <v>28658.931105829844</v>
      </c>
      <c r="E24" s="542">
        <v>29411.901045292074</v>
      </c>
      <c r="F24" s="542">
        <v>30613.130938357397</v>
      </c>
      <c r="G24" s="542">
        <v>32387.891656060016</v>
      </c>
      <c r="H24" s="543">
        <v>30006.489454037492</v>
      </c>
    </row>
    <row r="25" spans="1:8" s="71" customFormat="1" ht="15" customHeight="1">
      <c r="A25" s="530" t="s">
        <v>479</v>
      </c>
      <c r="B25" s="537" t="s">
        <v>658</v>
      </c>
      <c r="C25" s="542">
        <v>32871.15650911539</v>
      </c>
      <c r="D25" s="542">
        <v>32959.74921551007</v>
      </c>
      <c r="E25" s="542">
        <v>34547.878062582793</v>
      </c>
      <c r="F25" s="542">
        <v>37542.22196039612</v>
      </c>
      <c r="G25" s="542">
        <v>41423.910940161826</v>
      </c>
      <c r="H25" s="543">
        <v>35868.983337553233</v>
      </c>
    </row>
    <row r="26" spans="1:8" s="71" customFormat="1" ht="15" customHeight="1" thickBot="1">
      <c r="A26" s="548" t="s">
        <v>480</v>
      </c>
      <c r="B26" s="544"/>
      <c r="C26" s="545">
        <v>0.2631731292672907</v>
      </c>
      <c r="D26" s="545">
        <v>0.27724245828927502</v>
      </c>
      <c r="E26" s="545">
        <v>0.25951314975480344</v>
      </c>
      <c r="F26" s="545">
        <v>0.24199868047654741</v>
      </c>
      <c r="G26" s="545">
        <v>0.21418056946174291</v>
      </c>
      <c r="H26" s="546">
        <v>0.25122159744993189</v>
      </c>
    </row>
    <row r="27" spans="1:8" ht="6.75" customHeight="1">
      <c r="A27" s="531"/>
      <c r="B27" s="531"/>
      <c r="C27" s="531"/>
      <c r="D27" s="531"/>
      <c r="E27" s="531"/>
      <c r="F27" s="531"/>
      <c r="G27" s="531"/>
      <c r="H27" s="531"/>
    </row>
    <row r="28" spans="1:8" ht="15" customHeight="1">
      <c r="A28" s="948" t="s">
        <v>801</v>
      </c>
      <c r="B28" s="948"/>
      <c r="C28" s="531"/>
      <c r="D28" s="531"/>
      <c r="E28" s="531"/>
      <c r="F28" s="531"/>
      <c r="G28" s="531"/>
      <c r="H28" s="531"/>
    </row>
    <row r="29" spans="1:8" ht="15" customHeight="1">
      <c r="A29" s="953" t="s">
        <v>751</v>
      </c>
      <c r="B29" s="954"/>
      <c r="C29" s="954"/>
      <c r="D29" s="954"/>
      <c r="E29" s="954"/>
      <c r="F29" s="532"/>
      <c r="G29" s="532"/>
      <c r="H29" s="531"/>
    </row>
    <row r="30" spans="1:8" ht="15" customHeight="1">
      <c r="A30" s="533" t="s">
        <v>491</v>
      </c>
      <c r="B30" s="531"/>
      <c r="C30" s="533" t="s">
        <v>492</v>
      </c>
      <c r="D30" s="531"/>
      <c r="E30" s="531"/>
      <c r="F30" s="531"/>
      <c r="G30" s="531"/>
      <c r="H30" s="531"/>
    </row>
    <row r="31" spans="1:8" ht="15" customHeight="1"/>
    <row r="32" spans="1:8" ht="15" customHeight="1"/>
  </sheetData>
  <mergeCells count="5">
    <mergeCell ref="A28:B28"/>
    <mergeCell ref="A1:H1"/>
    <mergeCell ref="A3:H3"/>
    <mergeCell ref="A5:B5"/>
    <mergeCell ref="A29:E29"/>
  </mergeCells>
  <phoneticPr fontId="21" type="noConversion"/>
  <hyperlinks>
    <hyperlink ref="A29" r:id="rId1" display="http://www.mapa.gob.es/es/estadistica/temas/estadisticas-agrarias/economia/red-contable-recan/" xr:uid="{534CBE9C-2690-4E3B-B2C8-862088E56C2B}"/>
  </hyperlinks>
  <printOptions horizontalCentered="1"/>
  <pageMargins left="0.68" right="0.47" top="0.59055118110236227" bottom="0.98425196850393704" header="0" footer="0"/>
  <pageSetup paperSize="9" scale="59" orientation="portrait" r:id="rId2"/>
  <headerFooter alignWithMargins="0"/>
  <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1BF8B-C588-4A18-BE49-A76B80154E05}">
  <sheetPr transitionEvaluation="1">
    <pageSetUpPr fitToPage="1"/>
  </sheetPr>
  <dimension ref="A1:R83"/>
  <sheetViews>
    <sheetView showGridLines="0" view="pageBreakPreview" zoomScale="75" zoomScaleNormal="75" zoomScaleSheetLayoutView="75" zoomScalePageLayoutView="50" workbookViewId="0">
      <selection activeCell="R36" sqref="R36"/>
    </sheetView>
  </sheetViews>
  <sheetFormatPr baseColWidth="10" defaultColWidth="19.140625" defaultRowHeight="12.75"/>
  <cols>
    <col min="1" max="1" width="24.5703125" style="771" customWidth="1"/>
    <col min="2" max="2" width="15.140625" style="789" customWidth="1"/>
    <col min="3" max="3" width="12.42578125" style="789" customWidth="1"/>
    <col min="4" max="4" width="10.7109375" style="789" customWidth="1"/>
    <col min="5" max="6" width="10.5703125" style="789" customWidth="1"/>
    <col min="7" max="7" width="11.140625" style="789" customWidth="1"/>
    <col min="8" max="12" width="10.5703125" style="789" customWidth="1"/>
    <col min="13" max="14" width="10.5703125" style="771" customWidth="1"/>
    <col min="15" max="15" width="8.85546875" style="771" customWidth="1"/>
    <col min="16" max="16384" width="19.140625" style="771"/>
  </cols>
  <sheetData>
    <row r="1" spans="1:18" s="28" customFormat="1" ht="18.75">
      <c r="A1" s="949" t="s">
        <v>647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</row>
    <row r="2" spans="1:18" s="770" customFormat="1" ht="13.5">
      <c r="A2" s="550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0"/>
      <c r="N2" s="550"/>
    </row>
    <row r="3" spans="1:18" ht="13.5" customHeight="1">
      <c r="A3" s="958" t="s">
        <v>802</v>
      </c>
      <c r="B3" s="958"/>
      <c r="C3" s="958"/>
      <c r="D3" s="958"/>
      <c r="E3" s="958"/>
      <c r="F3" s="958"/>
      <c r="G3" s="958"/>
      <c r="H3" s="958"/>
      <c r="I3" s="958"/>
      <c r="J3" s="958"/>
      <c r="K3" s="958"/>
      <c r="L3" s="958"/>
      <c r="M3" s="958"/>
      <c r="N3" s="958"/>
    </row>
    <row r="4" spans="1:18" s="30" customFormat="1" ht="14.25" customHeight="1" thickBot="1">
      <c r="A4" s="7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8" s="30" customFormat="1" ht="30.75" customHeight="1">
      <c r="A5" s="959" t="s">
        <v>494</v>
      </c>
      <c r="B5" s="961" t="s">
        <v>509</v>
      </c>
      <c r="C5" s="962"/>
      <c r="D5" s="963" t="s">
        <v>493</v>
      </c>
      <c r="E5" s="963"/>
      <c r="F5" s="963"/>
      <c r="G5" s="963"/>
      <c r="H5" s="963"/>
      <c r="I5" s="963"/>
      <c r="J5" s="963"/>
      <c r="K5" s="963"/>
      <c r="L5" s="963"/>
      <c r="M5" s="964" t="s">
        <v>504</v>
      </c>
      <c r="N5" s="966" t="s">
        <v>511</v>
      </c>
    </row>
    <row r="6" spans="1:18" s="30" customFormat="1" ht="39.75" customHeight="1" thickBot="1">
      <c r="A6" s="960"/>
      <c r="B6" s="772" t="s">
        <v>495</v>
      </c>
      <c r="C6" s="773" t="s">
        <v>804</v>
      </c>
      <c r="D6" s="773" t="s">
        <v>496</v>
      </c>
      <c r="E6" s="772" t="s">
        <v>497</v>
      </c>
      <c r="F6" s="772" t="s">
        <v>498</v>
      </c>
      <c r="G6" s="772" t="s">
        <v>499</v>
      </c>
      <c r="H6" s="772" t="s">
        <v>500</v>
      </c>
      <c r="I6" s="772" t="s">
        <v>510</v>
      </c>
      <c r="J6" s="772" t="s">
        <v>501</v>
      </c>
      <c r="K6" s="772" t="s">
        <v>502</v>
      </c>
      <c r="L6" s="772" t="s">
        <v>503</v>
      </c>
      <c r="M6" s="965"/>
      <c r="N6" s="967"/>
    </row>
    <row r="7" spans="1:18" s="30" customFormat="1" ht="13.5">
      <c r="A7" s="774"/>
      <c r="B7" s="775"/>
      <c r="C7" s="775"/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6"/>
    </row>
    <row r="8" spans="1:18" ht="18" customHeight="1">
      <c r="A8" s="777" t="s">
        <v>136</v>
      </c>
      <c r="B8" s="778">
        <v>484</v>
      </c>
      <c r="C8" s="778">
        <v>26064</v>
      </c>
      <c r="D8" s="779">
        <v>20.6</v>
      </c>
      <c r="E8" s="779">
        <v>49.3</v>
      </c>
      <c r="F8" s="779">
        <v>1.4</v>
      </c>
      <c r="G8" s="778">
        <v>70591</v>
      </c>
      <c r="H8" s="778">
        <v>44804</v>
      </c>
      <c r="I8" s="778">
        <v>9034</v>
      </c>
      <c r="J8" s="778">
        <v>34821</v>
      </c>
      <c r="K8" s="778">
        <v>30026</v>
      </c>
      <c r="L8" s="778">
        <v>26508</v>
      </c>
      <c r="M8" s="778">
        <v>22075</v>
      </c>
      <c r="N8" s="552">
        <v>0.30099999999999999</v>
      </c>
      <c r="R8" s="780"/>
    </row>
    <row r="9" spans="1:18" ht="12.75" customHeight="1">
      <c r="A9" s="777" t="s">
        <v>505</v>
      </c>
      <c r="B9" s="778">
        <v>200</v>
      </c>
      <c r="C9" s="778">
        <v>7037</v>
      </c>
      <c r="D9" s="779">
        <v>25.9</v>
      </c>
      <c r="E9" s="779">
        <v>47.1</v>
      </c>
      <c r="F9" s="779">
        <v>1.8</v>
      </c>
      <c r="G9" s="778">
        <v>61652</v>
      </c>
      <c r="H9" s="778">
        <v>47770</v>
      </c>
      <c r="I9" s="778">
        <v>12490</v>
      </c>
      <c r="J9" s="778">
        <v>26372</v>
      </c>
      <c r="K9" s="778">
        <v>20778</v>
      </c>
      <c r="L9" s="778">
        <v>17370</v>
      </c>
      <c r="M9" s="778">
        <v>11752</v>
      </c>
      <c r="N9" s="552">
        <v>0.60099999999999998</v>
      </c>
    </row>
    <row r="10" spans="1:18" ht="12.75" customHeight="1">
      <c r="A10" s="777" t="s">
        <v>158</v>
      </c>
      <c r="B10" s="778">
        <v>155</v>
      </c>
      <c r="C10" s="778">
        <v>3884</v>
      </c>
      <c r="D10" s="779">
        <v>33.4</v>
      </c>
      <c r="E10" s="779">
        <v>49.3</v>
      </c>
      <c r="F10" s="779">
        <v>1.5</v>
      </c>
      <c r="G10" s="778">
        <v>63863</v>
      </c>
      <c r="H10" s="778">
        <v>52365</v>
      </c>
      <c r="I10" s="778">
        <v>15404</v>
      </c>
      <c r="J10" s="778">
        <v>26902</v>
      </c>
      <c r="K10" s="778">
        <v>23405</v>
      </c>
      <c r="L10" s="778">
        <v>19003</v>
      </c>
      <c r="M10" s="778">
        <v>15584</v>
      </c>
      <c r="N10" s="552">
        <v>0.65800000000000003</v>
      </c>
    </row>
    <row r="11" spans="1:18" ht="12.75" customHeight="1">
      <c r="A11" s="777" t="s">
        <v>141</v>
      </c>
      <c r="B11" s="778">
        <v>402</v>
      </c>
      <c r="C11" s="778">
        <v>5440</v>
      </c>
      <c r="D11" s="779">
        <v>36.799999999999997</v>
      </c>
      <c r="E11" s="779">
        <v>29.9</v>
      </c>
      <c r="F11" s="779">
        <v>1.7</v>
      </c>
      <c r="G11" s="778">
        <v>87630</v>
      </c>
      <c r="H11" s="778">
        <v>52986</v>
      </c>
      <c r="I11" s="778">
        <v>14528</v>
      </c>
      <c r="J11" s="778">
        <v>49171</v>
      </c>
      <c r="K11" s="778">
        <v>39506</v>
      </c>
      <c r="L11" s="778">
        <v>30501</v>
      </c>
      <c r="M11" s="778">
        <v>22659</v>
      </c>
      <c r="N11" s="552">
        <v>0.36799999999999999</v>
      </c>
    </row>
    <row r="12" spans="1:18" ht="12.75" customHeight="1">
      <c r="A12" s="777" t="s">
        <v>135</v>
      </c>
      <c r="B12" s="778">
        <v>339</v>
      </c>
      <c r="C12" s="778">
        <v>7057</v>
      </c>
      <c r="D12" s="779">
        <v>64.099999999999994</v>
      </c>
      <c r="E12" s="779">
        <v>55.9</v>
      </c>
      <c r="F12" s="779">
        <v>1.2</v>
      </c>
      <c r="G12" s="778">
        <v>121547</v>
      </c>
      <c r="H12" s="778">
        <v>77336</v>
      </c>
      <c r="I12" s="778">
        <v>18660</v>
      </c>
      <c r="J12" s="778">
        <v>62871</v>
      </c>
      <c r="K12" s="778">
        <v>48818</v>
      </c>
      <c r="L12" s="778">
        <v>33145</v>
      </c>
      <c r="M12" s="778">
        <v>40462</v>
      </c>
      <c r="N12" s="552">
        <v>0.38200000000000001</v>
      </c>
    </row>
    <row r="13" spans="1:18" ht="12.75" customHeight="1">
      <c r="A13" s="777" t="s">
        <v>506</v>
      </c>
      <c r="B13" s="778">
        <v>251</v>
      </c>
      <c r="C13" s="778">
        <v>6617</v>
      </c>
      <c r="D13" s="779">
        <v>30.2</v>
      </c>
      <c r="E13" s="779">
        <v>17.3</v>
      </c>
      <c r="F13" s="779">
        <v>2</v>
      </c>
      <c r="G13" s="778">
        <v>118321</v>
      </c>
      <c r="H13" s="778">
        <v>53251</v>
      </c>
      <c r="I13" s="778">
        <v>11270</v>
      </c>
      <c r="J13" s="778">
        <v>76341</v>
      </c>
      <c r="K13" s="778">
        <v>70419</v>
      </c>
      <c r="L13" s="778">
        <v>41910</v>
      </c>
      <c r="M13" s="778">
        <v>34508</v>
      </c>
      <c r="N13" s="552">
        <v>0.16</v>
      </c>
    </row>
    <row r="14" spans="1:18" ht="12.75" customHeight="1">
      <c r="A14" s="777" t="s">
        <v>131</v>
      </c>
      <c r="B14" s="778">
        <v>710</v>
      </c>
      <c r="C14" s="778">
        <v>26746</v>
      </c>
      <c r="D14" s="779">
        <v>83.7</v>
      </c>
      <c r="E14" s="779">
        <v>68.099999999999994</v>
      </c>
      <c r="F14" s="779">
        <v>2.1</v>
      </c>
      <c r="G14" s="778">
        <v>147050</v>
      </c>
      <c r="H14" s="778">
        <v>67272</v>
      </c>
      <c r="I14" s="778">
        <v>20402</v>
      </c>
      <c r="J14" s="778">
        <v>100180</v>
      </c>
      <c r="K14" s="778">
        <v>91622</v>
      </c>
      <c r="L14" s="778">
        <v>60544</v>
      </c>
      <c r="M14" s="778">
        <v>44285</v>
      </c>
      <c r="N14" s="552">
        <v>0.223</v>
      </c>
    </row>
    <row r="15" spans="1:18" ht="12.75" customHeight="1">
      <c r="A15" s="777" t="s">
        <v>134</v>
      </c>
      <c r="B15" s="778">
        <v>657</v>
      </c>
      <c r="C15" s="778">
        <v>28822</v>
      </c>
      <c r="D15" s="779">
        <v>43.3</v>
      </c>
      <c r="E15" s="779">
        <v>112.6</v>
      </c>
      <c r="F15" s="779">
        <v>2.1</v>
      </c>
      <c r="G15" s="778">
        <v>126379</v>
      </c>
      <c r="H15" s="778">
        <v>74892</v>
      </c>
      <c r="I15" s="778">
        <v>14289</v>
      </c>
      <c r="J15" s="778">
        <v>65776</v>
      </c>
      <c r="K15" s="778">
        <v>55129</v>
      </c>
      <c r="L15" s="778">
        <v>31254</v>
      </c>
      <c r="M15" s="778">
        <v>26589</v>
      </c>
      <c r="N15" s="552">
        <v>0.25900000000000001</v>
      </c>
    </row>
    <row r="16" spans="1:18" ht="12.75" customHeight="1">
      <c r="A16" s="777" t="s">
        <v>446</v>
      </c>
      <c r="B16" s="778">
        <v>184</v>
      </c>
      <c r="C16" s="778">
        <v>3466</v>
      </c>
      <c r="D16" s="779">
        <v>51.6</v>
      </c>
      <c r="E16" s="779">
        <v>16.5</v>
      </c>
      <c r="F16" s="779">
        <v>1.7</v>
      </c>
      <c r="G16" s="778">
        <v>61544</v>
      </c>
      <c r="H16" s="778">
        <v>30414</v>
      </c>
      <c r="I16" s="778">
        <v>15511</v>
      </c>
      <c r="J16" s="778">
        <v>46642</v>
      </c>
      <c r="K16" s="778">
        <v>41155</v>
      </c>
      <c r="L16" s="778">
        <v>28251</v>
      </c>
      <c r="M16" s="778">
        <v>24063</v>
      </c>
      <c r="N16" s="552">
        <v>0.377</v>
      </c>
    </row>
    <row r="17" spans="1:17" ht="12.75" customHeight="1">
      <c r="A17" s="777" t="s">
        <v>156</v>
      </c>
      <c r="B17" s="778">
        <v>1017</v>
      </c>
      <c r="C17" s="778">
        <v>48950</v>
      </c>
      <c r="D17" s="779">
        <v>71.400000000000006</v>
      </c>
      <c r="E17" s="779">
        <v>87.6</v>
      </c>
      <c r="F17" s="779">
        <v>1.5</v>
      </c>
      <c r="G17" s="778">
        <v>140075</v>
      </c>
      <c r="H17" s="778">
        <v>87222</v>
      </c>
      <c r="I17" s="778">
        <v>15215</v>
      </c>
      <c r="J17" s="778">
        <v>68067</v>
      </c>
      <c r="K17" s="778">
        <v>62368</v>
      </c>
      <c r="L17" s="778">
        <v>47593</v>
      </c>
      <c r="M17" s="778">
        <v>41362</v>
      </c>
      <c r="N17" s="552">
        <v>0.24399999999999999</v>
      </c>
    </row>
    <row r="18" spans="1:17" ht="12.75" customHeight="1">
      <c r="A18" s="777" t="s">
        <v>138</v>
      </c>
      <c r="B18" s="778">
        <v>193</v>
      </c>
      <c r="C18" s="778">
        <v>2769</v>
      </c>
      <c r="D18" s="779">
        <v>81.7</v>
      </c>
      <c r="E18" s="779">
        <v>33.799999999999997</v>
      </c>
      <c r="F18" s="779">
        <v>2.1</v>
      </c>
      <c r="G18" s="778">
        <v>71228</v>
      </c>
      <c r="H18" s="778">
        <v>43096</v>
      </c>
      <c r="I18" s="778">
        <v>8746</v>
      </c>
      <c r="J18" s="778">
        <v>36879</v>
      </c>
      <c r="K18" s="778">
        <v>34849</v>
      </c>
      <c r="L18" s="778">
        <v>22556</v>
      </c>
      <c r="M18" s="778">
        <v>16894</v>
      </c>
      <c r="N18" s="552">
        <v>0.251</v>
      </c>
    </row>
    <row r="19" spans="1:17" ht="12.75" customHeight="1">
      <c r="A19" s="777" t="s">
        <v>157</v>
      </c>
      <c r="B19" s="778">
        <v>960</v>
      </c>
      <c r="C19" s="778">
        <v>54037</v>
      </c>
      <c r="D19" s="779">
        <v>62.9</v>
      </c>
      <c r="E19" s="779">
        <v>41.7</v>
      </c>
      <c r="F19" s="779">
        <v>1.9</v>
      </c>
      <c r="G19" s="778">
        <v>116795</v>
      </c>
      <c r="H19" s="778">
        <v>57312</v>
      </c>
      <c r="I19" s="778">
        <v>11967</v>
      </c>
      <c r="J19" s="778">
        <v>71451</v>
      </c>
      <c r="K19" s="778">
        <v>65677</v>
      </c>
      <c r="L19" s="778">
        <v>49351</v>
      </c>
      <c r="M19" s="778">
        <v>33789</v>
      </c>
      <c r="N19" s="552">
        <v>0.182</v>
      </c>
    </row>
    <row r="20" spans="1:17" ht="12.75" customHeight="1">
      <c r="A20" s="777" t="s">
        <v>133</v>
      </c>
      <c r="B20" s="778">
        <v>682</v>
      </c>
      <c r="C20" s="778">
        <v>41493</v>
      </c>
      <c r="D20" s="779">
        <v>14.2</v>
      </c>
      <c r="E20" s="779">
        <v>22.8</v>
      </c>
      <c r="F20" s="779">
        <v>1.4</v>
      </c>
      <c r="G20" s="778">
        <v>82406</v>
      </c>
      <c r="H20" s="778">
        <v>36216</v>
      </c>
      <c r="I20" s="778">
        <v>2948</v>
      </c>
      <c r="J20" s="778">
        <v>49138</v>
      </c>
      <c r="K20" s="778">
        <v>46623</v>
      </c>
      <c r="L20" s="778">
        <v>33552</v>
      </c>
      <c r="M20" s="778">
        <v>33447</v>
      </c>
      <c r="N20" s="552">
        <v>6.3E-2</v>
      </c>
    </row>
    <row r="21" spans="1:17" ht="12.75" customHeight="1">
      <c r="A21" s="777" t="s">
        <v>507</v>
      </c>
      <c r="B21" s="778">
        <v>364</v>
      </c>
      <c r="C21" s="778">
        <v>14834</v>
      </c>
      <c r="D21" s="779">
        <v>37.9</v>
      </c>
      <c r="E21" s="779">
        <v>25.8</v>
      </c>
      <c r="F21" s="779">
        <v>2.6</v>
      </c>
      <c r="G21" s="778">
        <v>120893</v>
      </c>
      <c r="H21" s="778">
        <v>45551</v>
      </c>
      <c r="I21" s="778">
        <v>16387</v>
      </c>
      <c r="J21" s="778">
        <v>91728</v>
      </c>
      <c r="K21" s="778">
        <v>87419</v>
      </c>
      <c r="L21" s="778">
        <v>60384</v>
      </c>
      <c r="M21" s="778">
        <v>34239</v>
      </c>
      <c r="N21" s="552">
        <v>0.187</v>
      </c>
    </row>
    <row r="22" spans="1:17" ht="12.75" customHeight="1">
      <c r="A22" s="777" t="s">
        <v>132</v>
      </c>
      <c r="B22" s="778">
        <v>751</v>
      </c>
      <c r="C22" s="778">
        <v>30247</v>
      </c>
      <c r="D22" s="779">
        <v>70.7</v>
      </c>
      <c r="E22" s="779">
        <v>39.9</v>
      </c>
      <c r="F22" s="779">
        <v>2.2000000000000002</v>
      </c>
      <c r="G22" s="778">
        <v>100463</v>
      </c>
      <c r="H22" s="778">
        <v>52530</v>
      </c>
      <c r="I22" s="778">
        <v>14019</v>
      </c>
      <c r="J22" s="778">
        <v>61952</v>
      </c>
      <c r="K22" s="778">
        <v>59166</v>
      </c>
      <c r="L22" s="778">
        <v>42867</v>
      </c>
      <c r="M22" s="778">
        <v>27429</v>
      </c>
      <c r="N22" s="552">
        <v>0.23699999999999999</v>
      </c>
    </row>
    <row r="23" spans="1:17" ht="12.75" customHeight="1">
      <c r="A23" s="777" t="s">
        <v>130</v>
      </c>
      <c r="B23" s="778">
        <v>1634</v>
      </c>
      <c r="C23" s="778">
        <v>141519</v>
      </c>
      <c r="D23" s="779">
        <v>30.3</v>
      </c>
      <c r="E23" s="779">
        <v>12.1</v>
      </c>
      <c r="F23" s="779">
        <v>1.7</v>
      </c>
      <c r="G23" s="778">
        <v>79369</v>
      </c>
      <c r="H23" s="778">
        <v>30986</v>
      </c>
      <c r="I23" s="778">
        <v>11291</v>
      </c>
      <c r="J23" s="778">
        <v>59674</v>
      </c>
      <c r="K23" s="778">
        <v>55406</v>
      </c>
      <c r="L23" s="778">
        <v>38554</v>
      </c>
      <c r="M23" s="778">
        <v>33042</v>
      </c>
      <c r="N23" s="552">
        <v>0.20399999999999999</v>
      </c>
    </row>
    <row r="24" spans="1:17" ht="12.75" customHeight="1">
      <c r="A24" s="777" t="s">
        <v>139</v>
      </c>
      <c r="B24" s="778">
        <v>238</v>
      </c>
      <c r="C24" s="778">
        <v>6970</v>
      </c>
      <c r="D24" s="779">
        <v>4</v>
      </c>
      <c r="E24" s="779">
        <v>10.1</v>
      </c>
      <c r="F24" s="779">
        <v>4.2</v>
      </c>
      <c r="G24" s="778">
        <v>141807</v>
      </c>
      <c r="H24" s="778">
        <v>59305</v>
      </c>
      <c r="I24" s="778">
        <v>27659</v>
      </c>
      <c r="J24" s="778">
        <v>110161</v>
      </c>
      <c r="K24" s="778">
        <v>102040</v>
      </c>
      <c r="L24" s="778">
        <v>55800</v>
      </c>
      <c r="M24" s="778">
        <v>24438</v>
      </c>
      <c r="N24" s="552">
        <v>0.27100000000000002</v>
      </c>
    </row>
    <row r="25" spans="1:17" ht="13.5" customHeight="1" thickBot="1">
      <c r="A25" s="781"/>
      <c r="B25" s="782"/>
      <c r="C25" s="782"/>
      <c r="D25" s="783"/>
      <c r="E25" s="783"/>
      <c r="F25" s="783"/>
      <c r="G25" s="782"/>
      <c r="H25" s="782"/>
      <c r="I25" s="782"/>
      <c r="J25" s="782"/>
      <c r="K25" s="782"/>
      <c r="L25" s="782"/>
      <c r="M25" s="782"/>
      <c r="N25" s="553"/>
    </row>
    <row r="26" spans="1:17" s="73" customFormat="1" ht="20.25" customHeight="1" thickBot="1">
      <c r="A26" s="784" t="s">
        <v>508</v>
      </c>
      <c r="B26" s="785">
        <v>9221</v>
      </c>
      <c r="C26" s="785">
        <v>455952</v>
      </c>
      <c r="D26" s="786">
        <v>44.1</v>
      </c>
      <c r="E26" s="786">
        <v>40.700000000000003</v>
      </c>
      <c r="F26" s="786">
        <v>1.8</v>
      </c>
      <c r="G26" s="785">
        <v>101469</v>
      </c>
      <c r="H26" s="785">
        <v>50462</v>
      </c>
      <c r="I26" s="785">
        <v>12448</v>
      </c>
      <c r="J26" s="785">
        <v>63454</v>
      </c>
      <c r="K26" s="785">
        <v>58117</v>
      </c>
      <c r="L26" s="785">
        <v>40949</v>
      </c>
      <c r="M26" s="785">
        <v>32388</v>
      </c>
      <c r="N26" s="554">
        <v>0.214</v>
      </c>
      <c r="Q26" s="157"/>
    </row>
    <row r="27" spans="1:17" ht="13.5">
      <c r="A27" s="555"/>
      <c r="B27" s="555"/>
      <c r="C27" s="555"/>
      <c r="D27" s="556"/>
      <c r="E27" s="556"/>
      <c r="F27" s="556"/>
      <c r="G27" s="556"/>
      <c r="H27" s="556"/>
      <c r="I27" s="556"/>
      <c r="J27" s="556"/>
      <c r="K27" s="556"/>
      <c r="L27" s="556"/>
      <c r="M27" s="556"/>
      <c r="N27" s="556"/>
    </row>
    <row r="28" spans="1:17" ht="13.5">
      <c r="A28" s="787" t="s">
        <v>803</v>
      </c>
      <c r="B28" s="555"/>
      <c r="C28" s="555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</row>
    <row r="29" spans="1:17" s="788" customFormat="1" ht="15" customHeight="1">
      <c r="A29" s="955" t="s">
        <v>751</v>
      </c>
      <c r="B29" s="956"/>
      <c r="C29" s="956"/>
      <c r="D29" s="956"/>
      <c r="E29" s="956"/>
      <c r="F29" s="956"/>
      <c r="G29" s="957"/>
      <c r="H29" s="957"/>
      <c r="I29" s="957"/>
      <c r="J29" s="957"/>
      <c r="K29" s="957"/>
      <c r="L29" s="957"/>
      <c r="M29" s="957"/>
      <c r="N29" s="531"/>
    </row>
    <row r="30" spans="1:17" ht="13.5">
      <c r="A30" s="787"/>
      <c r="B30" s="555"/>
      <c r="C30" s="555"/>
      <c r="D30" s="556"/>
      <c r="E30" s="556"/>
      <c r="F30" s="556"/>
      <c r="G30" s="556"/>
      <c r="H30" s="556"/>
      <c r="I30" s="556"/>
      <c r="J30" s="556"/>
      <c r="K30" s="556"/>
      <c r="L30" s="556"/>
      <c r="M30" s="556"/>
      <c r="N30" s="556"/>
    </row>
    <row r="31" spans="1:17" ht="13.5">
      <c r="A31" s="787" t="s">
        <v>548</v>
      </c>
      <c r="B31" s="555"/>
      <c r="C31" s="555"/>
      <c r="D31" s="787" t="s">
        <v>513</v>
      </c>
      <c r="E31" s="556"/>
      <c r="F31" s="556"/>
      <c r="G31" s="556"/>
      <c r="H31" s="787" t="s">
        <v>515</v>
      </c>
      <c r="I31" s="556"/>
      <c r="J31" s="556"/>
      <c r="K31" s="556"/>
      <c r="L31" s="556"/>
      <c r="M31" s="556"/>
      <c r="N31" s="556"/>
    </row>
    <row r="32" spans="1:17" ht="13.5">
      <c r="A32" s="787" t="s">
        <v>512</v>
      </c>
      <c r="B32" s="555"/>
      <c r="C32" s="555"/>
      <c r="D32" s="787" t="s">
        <v>514</v>
      </c>
      <c r="E32" s="556"/>
      <c r="F32" s="556"/>
      <c r="G32" s="556"/>
      <c r="H32" s="787" t="s">
        <v>516</v>
      </c>
      <c r="I32" s="556"/>
      <c r="J32" s="556"/>
      <c r="K32" s="556"/>
      <c r="L32" s="556"/>
      <c r="M32" s="556"/>
      <c r="N32" s="556"/>
    </row>
    <row r="33" spans="1:14" ht="13.5">
      <c r="A33" s="787" t="s">
        <v>491</v>
      </c>
      <c r="B33" s="555"/>
      <c r="C33" s="555"/>
      <c r="D33" s="787" t="s">
        <v>518</v>
      </c>
      <c r="E33" s="556"/>
      <c r="F33" s="556"/>
      <c r="G33" s="556"/>
      <c r="H33" s="787" t="s">
        <v>517</v>
      </c>
      <c r="I33" s="556"/>
      <c r="J33" s="556"/>
      <c r="K33" s="556"/>
      <c r="L33" s="556"/>
      <c r="M33" s="556"/>
      <c r="N33" s="556"/>
    </row>
    <row r="34" spans="1:14">
      <c r="D34" s="771"/>
      <c r="E34" s="771"/>
      <c r="F34" s="771"/>
      <c r="G34" s="771"/>
      <c r="H34" s="771"/>
      <c r="I34" s="771"/>
      <c r="J34" s="771"/>
      <c r="K34" s="771"/>
      <c r="L34" s="771"/>
    </row>
    <row r="35" spans="1:14">
      <c r="A35" s="789"/>
      <c r="D35" s="790"/>
      <c r="E35" s="771"/>
      <c r="F35" s="771"/>
      <c r="G35" s="771"/>
      <c r="H35" s="771"/>
      <c r="I35" s="771"/>
      <c r="J35" s="771"/>
      <c r="K35" s="771"/>
      <c r="L35" s="771"/>
    </row>
    <row r="36" spans="1:14">
      <c r="A36" s="789"/>
      <c r="D36" s="771"/>
      <c r="E36" s="771"/>
      <c r="F36" s="771"/>
      <c r="G36" s="771"/>
      <c r="H36" s="771"/>
      <c r="I36" s="771"/>
      <c r="J36" s="771"/>
      <c r="K36" s="771"/>
      <c r="L36" s="771"/>
    </row>
    <row r="37" spans="1:14">
      <c r="A37" s="789"/>
      <c r="D37" s="771"/>
      <c r="E37" s="771"/>
      <c r="F37" s="771"/>
      <c r="G37" s="771"/>
      <c r="H37" s="771"/>
      <c r="I37" s="771"/>
      <c r="J37" s="771"/>
      <c r="K37" s="771"/>
      <c r="L37" s="771"/>
    </row>
    <row r="38" spans="1:14">
      <c r="A38" s="789"/>
      <c r="D38" s="771"/>
      <c r="E38" s="771"/>
      <c r="F38" s="771"/>
      <c r="G38" s="771"/>
      <c r="H38" s="771"/>
      <c r="I38" s="771"/>
      <c r="J38" s="771"/>
      <c r="K38" s="771"/>
      <c r="L38" s="771"/>
    </row>
    <row r="39" spans="1:14">
      <c r="A39" s="789"/>
      <c r="D39" s="771"/>
      <c r="E39" s="771"/>
      <c r="F39" s="771"/>
      <c r="G39" s="771"/>
      <c r="H39" s="771"/>
      <c r="I39" s="771"/>
      <c r="J39" s="771"/>
      <c r="K39" s="771"/>
      <c r="L39" s="771"/>
    </row>
    <row r="40" spans="1:14">
      <c r="A40" s="789"/>
      <c r="D40" s="771"/>
      <c r="E40" s="771"/>
      <c r="F40" s="771"/>
      <c r="G40" s="771"/>
      <c r="H40" s="771"/>
      <c r="I40" s="771"/>
      <c r="J40" s="771"/>
      <c r="K40" s="771"/>
      <c r="L40" s="771"/>
    </row>
    <row r="41" spans="1:14">
      <c r="A41" s="789"/>
      <c r="D41" s="771"/>
      <c r="E41" s="771"/>
      <c r="F41" s="771"/>
      <c r="G41" s="771"/>
      <c r="H41" s="771"/>
      <c r="I41" s="771"/>
      <c r="J41" s="771"/>
      <c r="K41" s="771"/>
      <c r="L41" s="771"/>
    </row>
    <row r="42" spans="1:14">
      <c r="A42" s="789"/>
      <c r="D42" s="771"/>
      <c r="E42" s="771"/>
      <c r="F42" s="771"/>
      <c r="G42" s="771"/>
      <c r="H42" s="771"/>
      <c r="I42" s="771"/>
      <c r="J42" s="771"/>
      <c r="K42" s="771"/>
      <c r="L42" s="771"/>
    </row>
    <row r="43" spans="1:14">
      <c r="A43" s="789"/>
      <c r="D43" s="771"/>
      <c r="E43" s="771"/>
      <c r="F43" s="771"/>
      <c r="G43" s="771"/>
      <c r="H43" s="771"/>
      <c r="I43" s="771"/>
      <c r="J43" s="771"/>
      <c r="K43" s="771"/>
      <c r="L43" s="771"/>
    </row>
    <row r="44" spans="1:14">
      <c r="A44" s="789"/>
      <c r="D44" s="771"/>
      <c r="E44" s="771"/>
      <c r="F44" s="771"/>
      <c r="G44" s="771"/>
      <c r="H44" s="771"/>
      <c r="I44" s="771"/>
      <c r="J44" s="771"/>
      <c r="K44" s="771"/>
      <c r="L44" s="771"/>
    </row>
    <row r="45" spans="1:14">
      <c r="A45" s="789"/>
      <c r="D45" s="771"/>
      <c r="E45" s="771"/>
      <c r="F45" s="771"/>
      <c r="G45" s="771"/>
      <c r="H45" s="771"/>
      <c r="I45" s="771"/>
      <c r="J45" s="771"/>
      <c r="K45" s="771"/>
      <c r="L45" s="771"/>
    </row>
    <row r="46" spans="1:14">
      <c r="A46" s="789"/>
      <c r="D46" s="771"/>
      <c r="E46" s="771"/>
      <c r="F46" s="771"/>
      <c r="G46" s="771"/>
      <c r="H46" s="771"/>
      <c r="I46" s="771"/>
      <c r="J46" s="771"/>
      <c r="K46" s="771"/>
      <c r="L46" s="771"/>
    </row>
    <row r="47" spans="1:14">
      <c r="A47" s="789"/>
      <c r="D47" s="771"/>
      <c r="E47" s="771"/>
      <c r="F47" s="771"/>
      <c r="G47" s="771"/>
      <c r="H47" s="771"/>
      <c r="I47" s="771"/>
      <c r="J47" s="771"/>
      <c r="K47" s="771"/>
      <c r="L47" s="771"/>
    </row>
    <row r="48" spans="1:14">
      <c r="A48" s="789"/>
      <c r="D48" s="771"/>
      <c r="E48" s="771"/>
      <c r="F48" s="771"/>
      <c r="G48" s="771"/>
      <c r="H48" s="771"/>
      <c r="I48" s="771"/>
      <c r="J48" s="771"/>
      <c r="K48" s="771"/>
      <c r="L48" s="771"/>
    </row>
    <row r="49" spans="1:12">
      <c r="A49" s="789"/>
      <c r="D49" s="771"/>
      <c r="E49" s="771"/>
      <c r="F49" s="771"/>
      <c r="G49" s="771"/>
      <c r="H49" s="771"/>
      <c r="I49" s="771"/>
      <c r="J49" s="771"/>
      <c r="K49" s="771"/>
      <c r="L49" s="771"/>
    </row>
    <row r="50" spans="1:12">
      <c r="A50" s="789"/>
      <c r="D50" s="771"/>
      <c r="E50" s="771"/>
      <c r="F50" s="771"/>
      <c r="G50" s="771"/>
      <c r="H50" s="771"/>
      <c r="I50" s="771"/>
      <c r="J50" s="771"/>
      <c r="K50" s="771"/>
      <c r="L50" s="771"/>
    </row>
    <row r="51" spans="1:12">
      <c r="A51" s="789"/>
      <c r="D51" s="771"/>
      <c r="E51" s="771"/>
      <c r="F51" s="771"/>
      <c r="G51" s="771"/>
      <c r="H51" s="771"/>
      <c r="I51" s="771"/>
      <c r="J51" s="771"/>
      <c r="K51" s="771"/>
      <c r="L51" s="771"/>
    </row>
    <row r="52" spans="1:12">
      <c r="A52" s="789"/>
      <c r="D52" s="771"/>
      <c r="E52" s="771"/>
      <c r="F52" s="771"/>
      <c r="G52" s="771"/>
      <c r="H52" s="771"/>
      <c r="I52" s="771"/>
      <c r="J52" s="771"/>
      <c r="K52" s="771"/>
      <c r="L52" s="771"/>
    </row>
    <row r="53" spans="1:12">
      <c r="A53" s="789"/>
      <c r="D53" s="771"/>
      <c r="E53" s="771"/>
      <c r="F53" s="771"/>
      <c r="G53" s="771"/>
      <c r="H53" s="771"/>
      <c r="I53" s="771"/>
      <c r="J53" s="771"/>
      <c r="K53" s="771"/>
      <c r="L53" s="771"/>
    </row>
    <row r="54" spans="1:12">
      <c r="A54" s="789"/>
      <c r="D54" s="771"/>
      <c r="E54" s="771"/>
      <c r="F54" s="771"/>
      <c r="G54" s="771"/>
      <c r="H54" s="771"/>
      <c r="I54" s="771"/>
      <c r="J54" s="771"/>
      <c r="K54" s="771"/>
      <c r="L54" s="771"/>
    </row>
    <row r="55" spans="1:12">
      <c r="A55" s="789"/>
      <c r="D55" s="771"/>
      <c r="E55" s="771"/>
      <c r="F55" s="771"/>
      <c r="G55" s="771"/>
      <c r="H55" s="771"/>
      <c r="I55" s="771"/>
      <c r="J55" s="771"/>
      <c r="K55" s="771"/>
      <c r="L55" s="771"/>
    </row>
    <row r="56" spans="1:12">
      <c r="A56" s="789"/>
      <c r="D56" s="771"/>
      <c r="E56" s="771"/>
      <c r="F56" s="771"/>
      <c r="G56" s="771"/>
      <c r="H56" s="771"/>
      <c r="I56" s="771"/>
      <c r="J56" s="771"/>
      <c r="K56" s="771"/>
      <c r="L56" s="771"/>
    </row>
    <row r="57" spans="1:12">
      <c r="A57" s="789"/>
      <c r="D57" s="771"/>
      <c r="E57" s="771"/>
      <c r="F57" s="771"/>
      <c r="G57" s="771"/>
      <c r="H57" s="771"/>
      <c r="I57" s="771"/>
      <c r="J57" s="771"/>
      <c r="K57" s="771"/>
      <c r="L57" s="771"/>
    </row>
    <row r="58" spans="1:12">
      <c r="A58" s="789"/>
      <c r="D58" s="771"/>
      <c r="E58" s="771"/>
      <c r="F58" s="771"/>
      <c r="G58" s="771"/>
      <c r="H58" s="771"/>
      <c r="I58" s="771"/>
      <c r="J58" s="771"/>
      <c r="K58" s="771"/>
      <c r="L58" s="771"/>
    </row>
    <row r="59" spans="1:12">
      <c r="A59" s="789"/>
      <c r="D59" s="771"/>
      <c r="E59" s="771"/>
      <c r="F59" s="771"/>
      <c r="G59" s="771"/>
      <c r="H59" s="771"/>
      <c r="I59" s="771"/>
      <c r="J59" s="771"/>
      <c r="K59" s="771"/>
      <c r="L59" s="771"/>
    </row>
    <row r="60" spans="1:12">
      <c r="A60" s="789"/>
      <c r="D60" s="771"/>
      <c r="E60" s="771"/>
      <c r="F60" s="771"/>
      <c r="G60" s="771"/>
      <c r="H60" s="771"/>
      <c r="I60" s="771"/>
      <c r="J60" s="771"/>
      <c r="K60" s="771"/>
      <c r="L60" s="771"/>
    </row>
    <row r="61" spans="1:12">
      <c r="A61" s="789"/>
      <c r="D61" s="771"/>
      <c r="E61" s="771"/>
      <c r="F61" s="771"/>
      <c r="G61" s="771"/>
      <c r="H61" s="771"/>
      <c r="I61" s="771"/>
      <c r="J61" s="771"/>
      <c r="K61" s="771"/>
      <c r="L61" s="771"/>
    </row>
    <row r="62" spans="1:12">
      <c r="A62" s="789"/>
      <c r="D62" s="771"/>
      <c r="E62" s="771"/>
      <c r="F62" s="771"/>
      <c r="G62" s="771"/>
      <c r="H62" s="771"/>
      <c r="I62" s="771"/>
      <c r="J62" s="771"/>
      <c r="K62" s="771"/>
      <c r="L62" s="771"/>
    </row>
    <row r="63" spans="1:12">
      <c r="A63" s="789"/>
      <c r="D63" s="771"/>
      <c r="E63" s="771"/>
      <c r="F63" s="771"/>
      <c r="G63" s="771"/>
      <c r="H63" s="771"/>
      <c r="I63" s="771"/>
      <c r="J63" s="771"/>
      <c r="K63" s="771"/>
      <c r="L63" s="771"/>
    </row>
    <row r="64" spans="1:12">
      <c r="A64" s="789"/>
      <c r="D64" s="771"/>
      <c r="E64" s="771"/>
      <c r="F64" s="771"/>
      <c r="G64" s="771"/>
      <c r="H64" s="771"/>
      <c r="I64" s="771"/>
      <c r="J64" s="771"/>
      <c r="K64" s="771"/>
      <c r="L64" s="771"/>
    </row>
    <row r="65" spans="1:12">
      <c r="A65" s="789"/>
      <c r="D65" s="771"/>
      <c r="E65" s="771"/>
      <c r="F65" s="771"/>
      <c r="G65" s="771"/>
      <c r="H65" s="771"/>
      <c r="I65" s="771"/>
      <c r="J65" s="771"/>
      <c r="K65" s="771"/>
      <c r="L65" s="771"/>
    </row>
    <row r="66" spans="1:12">
      <c r="A66" s="789"/>
      <c r="D66" s="771"/>
      <c r="E66" s="771"/>
      <c r="F66" s="771"/>
      <c r="G66" s="771"/>
      <c r="H66" s="771"/>
      <c r="I66" s="771"/>
      <c r="J66" s="771"/>
      <c r="K66" s="771"/>
      <c r="L66" s="771"/>
    </row>
    <row r="67" spans="1:12">
      <c r="A67" s="789"/>
      <c r="D67" s="771"/>
      <c r="E67" s="771"/>
      <c r="F67" s="771"/>
      <c r="G67" s="771"/>
      <c r="H67" s="771"/>
      <c r="I67" s="771"/>
      <c r="J67" s="771"/>
      <c r="K67" s="771"/>
      <c r="L67" s="771"/>
    </row>
    <row r="68" spans="1:12">
      <c r="A68" s="789"/>
      <c r="D68" s="771"/>
      <c r="E68" s="771"/>
      <c r="F68" s="771"/>
      <c r="G68" s="771"/>
      <c r="H68" s="771"/>
      <c r="I68" s="771"/>
      <c r="J68" s="771"/>
      <c r="K68" s="771"/>
      <c r="L68" s="771"/>
    </row>
    <row r="69" spans="1:12">
      <c r="A69" s="789"/>
      <c r="D69" s="771"/>
      <c r="E69" s="771"/>
      <c r="F69" s="771"/>
      <c r="G69" s="771"/>
      <c r="H69" s="771"/>
      <c r="I69" s="771"/>
      <c r="J69" s="771"/>
      <c r="K69" s="771"/>
      <c r="L69" s="771"/>
    </row>
    <row r="70" spans="1:12">
      <c r="A70" s="789"/>
      <c r="D70" s="771"/>
      <c r="E70" s="771"/>
      <c r="F70" s="771"/>
      <c r="G70" s="771"/>
      <c r="H70" s="771"/>
      <c r="I70" s="771"/>
      <c r="J70" s="771"/>
      <c r="K70" s="771"/>
      <c r="L70" s="771"/>
    </row>
    <row r="71" spans="1:12">
      <c r="A71" s="789"/>
      <c r="D71" s="771"/>
      <c r="E71" s="771"/>
      <c r="F71" s="771"/>
      <c r="G71" s="771"/>
      <c r="H71" s="771"/>
      <c r="I71" s="771"/>
      <c r="J71" s="771"/>
      <c r="K71" s="771"/>
      <c r="L71" s="771"/>
    </row>
    <row r="72" spans="1:12">
      <c r="A72" s="789"/>
      <c r="D72" s="771"/>
      <c r="E72" s="771"/>
      <c r="F72" s="771"/>
      <c r="G72" s="771"/>
      <c r="H72" s="771"/>
      <c r="I72" s="771"/>
      <c r="J72" s="771"/>
      <c r="K72" s="771"/>
      <c r="L72" s="771"/>
    </row>
    <row r="73" spans="1:12">
      <c r="A73" s="789"/>
      <c r="D73" s="771"/>
      <c r="E73" s="771"/>
      <c r="F73" s="771"/>
      <c r="G73" s="771"/>
      <c r="H73" s="771"/>
      <c r="I73" s="771"/>
      <c r="J73" s="771"/>
      <c r="K73" s="771"/>
      <c r="L73" s="771"/>
    </row>
    <row r="74" spans="1:12">
      <c r="A74" s="789"/>
      <c r="D74" s="771"/>
      <c r="E74" s="771"/>
      <c r="F74" s="771"/>
      <c r="G74" s="771"/>
      <c r="H74" s="771"/>
      <c r="I74" s="771"/>
      <c r="J74" s="771"/>
      <c r="K74" s="771"/>
      <c r="L74" s="771"/>
    </row>
    <row r="75" spans="1:12">
      <c r="A75" s="789"/>
      <c r="D75" s="771"/>
      <c r="E75" s="771"/>
      <c r="F75" s="771"/>
      <c r="G75" s="771"/>
      <c r="H75" s="771"/>
      <c r="I75" s="771"/>
      <c r="J75" s="771"/>
      <c r="K75" s="771"/>
      <c r="L75" s="771"/>
    </row>
    <row r="76" spans="1:12">
      <c r="A76" s="789"/>
      <c r="D76" s="771"/>
      <c r="E76" s="771"/>
      <c r="F76" s="771"/>
      <c r="G76" s="771"/>
      <c r="H76" s="771"/>
      <c r="I76" s="771"/>
      <c r="J76" s="771"/>
      <c r="K76" s="771"/>
      <c r="L76" s="771"/>
    </row>
    <row r="77" spans="1:12">
      <c r="A77" s="789"/>
      <c r="D77" s="771"/>
      <c r="E77" s="771"/>
      <c r="F77" s="771"/>
      <c r="G77" s="771"/>
      <c r="H77" s="771"/>
      <c r="I77" s="771"/>
      <c r="J77" s="771"/>
      <c r="K77" s="771"/>
      <c r="L77" s="771"/>
    </row>
    <row r="78" spans="1:12">
      <c r="A78" s="789"/>
      <c r="D78" s="771"/>
      <c r="E78" s="771"/>
      <c r="F78" s="771"/>
      <c r="G78" s="771"/>
      <c r="H78" s="771"/>
      <c r="I78" s="771"/>
      <c r="J78" s="771"/>
      <c r="K78" s="771"/>
      <c r="L78" s="771"/>
    </row>
    <row r="79" spans="1:12">
      <c r="A79" s="789"/>
      <c r="D79" s="771"/>
      <c r="E79" s="771"/>
      <c r="F79" s="771"/>
      <c r="G79" s="771"/>
      <c r="H79" s="771"/>
      <c r="I79" s="771"/>
      <c r="J79" s="771"/>
      <c r="K79" s="771"/>
      <c r="L79" s="771"/>
    </row>
    <row r="80" spans="1:12">
      <c r="A80" s="789"/>
      <c r="D80" s="771"/>
      <c r="E80" s="771"/>
      <c r="F80" s="771"/>
      <c r="G80" s="771"/>
      <c r="H80" s="771"/>
      <c r="I80" s="771"/>
      <c r="J80" s="771"/>
      <c r="K80" s="771"/>
      <c r="L80" s="771"/>
    </row>
    <row r="81" spans="1:12">
      <c r="A81" s="789"/>
      <c r="D81" s="771"/>
      <c r="E81" s="771"/>
      <c r="F81" s="771"/>
      <c r="G81" s="771"/>
      <c r="H81" s="771"/>
      <c r="I81" s="771"/>
      <c r="J81" s="771"/>
      <c r="K81" s="771"/>
      <c r="L81" s="771"/>
    </row>
    <row r="82" spans="1:12">
      <c r="A82" s="791"/>
    </row>
    <row r="83" spans="1:12">
      <c r="B83" s="792"/>
    </row>
  </sheetData>
  <mergeCells count="8">
    <mergeCell ref="A29:M29"/>
    <mergeCell ref="A1:N1"/>
    <mergeCell ref="A3:N3"/>
    <mergeCell ref="A5:A6"/>
    <mergeCell ref="B5:C5"/>
    <mergeCell ref="D5:L5"/>
    <mergeCell ref="M5:M6"/>
    <mergeCell ref="N5:N6"/>
  </mergeCells>
  <hyperlinks>
    <hyperlink ref="A29" r:id="rId1" xr:uid="{EB7F2DC3-111A-41A0-82E3-F4CC4EF05389}"/>
  </hyperlinks>
  <printOptions horizontalCentered="1"/>
  <pageMargins left="0.45" right="0.36" top="0.59055118110236227" bottom="0.98425196850393704" header="0" footer="0"/>
  <pageSetup paperSize="9" scale="54" orientation="portrait" r:id="rId2"/>
  <headerFooter alignWithMargins="0"/>
  <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6835B-6CEC-4DEF-A82C-7796239DEB9B}">
  <sheetPr transitionEvaluation="1">
    <pageSetUpPr fitToPage="1"/>
  </sheetPr>
  <dimension ref="A1:Y33"/>
  <sheetViews>
    <sheetView showGridLines="0" view="pageBreakPreview" zoomScale="75" zoomScaleNormal="75" zoomScaleSheetLayoutView="75" workbookViewId="0">
      <selection activeCell="S36" sqref="S36"/>
    </sheetView>
  </sheetViews>
  <sheetFormatPr baseColWidth="10" defaultColWidth="19.140625" defaultRowHeight="12.75"/>
  <cols>
    <col min="1" max="1" width="43.7109375" style="770" customWidth="1"/>
    <col min="2" max="2" width="14.7109375" style="770" customWidth="1"/>
    <col min="3" max="3" width="13.140625" style="770" customWidth="1"/>
    <col min="4" max="4" width="10.140625" style="770" customWidth="1"/>
    <col min="5" max="6" width="10.140625" style="59" customWidth="1"/>
    <col min="7" max="7" width="12.28515625" style="770" customWidth="1"/>
    <col min="8" max="8" width="11.5703125" style="770" customWidth="1"/>
    <col min="9" max="9" width="10.140625" style="770" customWidth="1"/>
    <col min="10" max="10" width="10.7109375" style="770" customWidth="1"/>
    <col min="11" max="11" width="10.85546875" style="770" customWidth="1"/>
    <col min="12" max="12" width="11.28515625" style="770" customWidth="1"/>
    <col min="13" max="13" width="10.5703125" style="770" customWidth="1"/>
    <col min="14" max="14" width="10.140625" style="770" customWidth="1"/>
    <col min="15" max="15" width="8" style="770" customWidth="1"/>
    <col min="16" max="16384" width="19.140625" style="770"/>
  </cols>
  <sheetData>
    <row r="1" spans="1:14" s="28" customFormat="1" ht="18.75">
      <c r="A1" s="949" t="s">
        <v>647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</row>
    <row r="2" spans="1:14" ht="13.5">
      <c r="A2" s="550"/>
      <c r="B2" s="550"/>
      <c r="C2" s="550"/>
      <c r="D2" s="550"/>
      <c r="E2" s="557"/>
      <c r="F2" s="557"/>
      <c r="G2" s="550"/>
      <c r="H2" s="550"/>
      <c r="I2" s="550"/>
      <c r="J2" s="550"/>
      <c r="K2" s="550"/>
      <c r="L2" s="550"/>
      <c r="M2" s="550"/>
      <c r="N2" s="550"/>
    </row>
    <row r="3" spans="1:14" s="771" customFormat="1" ht="12" customHeight="1">
      <c r="A3" s="958" t="s">
        <v>805</v>
      </c>
      <c r="B3" s="958"/>
      <c r="C3" s="958"/>
      <c r="D3" s="958"/>
      <c r="E3" s="958"/>
      <c r="F3" s="958"/>
      <c r="G3" s="958"/>
      <c r="H3" s="958"/>
      <c r="I3" s="958"/>
      <c r="J3" s="958"/>
      <c r="K3" s="958"/>
      <c r="L3" s="958"/>
      <c r="M3" s="958"/>
      <c r="N3" s="958"/>
    </row>
    <row r="4" spans="1:14" s="59" customFormat="1" ht="14.25" customHeight="1" thickBot="1"/>
    <row r="5" spans="1:14" s="30" customFormat="1" ht="27.75" customHeight="1">
      <c r="A5" s="970"/>
      <c r="B5" s="961" t="s">
        <v>509</v>
      </c>
      <c r="C5" s="962"/>
      <c r="D5" s="963" t="s">
        <v>493</v>
      </c>
      <c r="E5" s="963"/>
      <c r="F5" s="963"/>
      <c r="G5" s="963"/>
      <c r="H5" s="963"/>
      <c r="I5" s="963"/>
      <c r="J5" s="963"/>
      <c r="K5" s="963"/>
      <c r="L5" s="963"/>
      <c r="M5" s="964" t="s">
        <v>504</v>
      </c>
      <c r="N5" s="966" t="s">
        <v>511</v>
      </c>
    </row>
    <row r="6" spans="1:14" s="30" customFormat="1" ht="42" customHeight="1" thickBot="1">
      <c r="A6" s="971"/>
      <c r="B6" s="772" t="s">
        <v>495</v>
      </c>
      <c r="C6" s="773" t="s">
        <v>804</v>
      </c>
      <c r="D6" s="773" t="s">
        <v>496</v>
      </c>
      <c r="E6" s="772" t="s">
        <v>497</v>
      </c>
      <c r="F6" s="772" t="s">
        <v>498</v>
      </c>
      <c r="G6" s="772" t="s">
        <v>499</v>
      </c>
      <c r="H6" s="772" t="s">
        <v>500</v>
      </c>
      <c r="I6" s="772" t="s">
        <v>510</v>
      </c>
      <c r="J6" s="772" t="s">
        <v>501</v>
      </c>
      <c r="K6" s="772" t="s">
        <v>502</v>
      </c>
      <c r="L6" s="772" t="s">
        <v>503</v>
      </c>
      <c r="M6" s="965"/>
      <c r="N6" s="967"/>
    </row>
    <row r="7" spans="1:14" ht="24.75" customHeight="1">
      <c r="A7" s="793" t="s">
        <v>659</v>
      </c>
      <c r="B7" s="794">
        <v>1248</v>
      </c>
      <c r="C7" s="794">
        <v>60203.439999999981</v>
      </c>
      <c r="D7" s="795">
        <v>80.963692441827391</v>
      </c>
      <c r="E7" s="795">
        <v>0.18314509768877002</v>
      </c>
      <c r="F7" s="795">
        <v>1.071271256260439</v>
      </c>
      <c r="G7" s="794">
        <v>55353.747720636915</v>
      </c>
      <c r="H7" s="794">
        <v>33217.527071708886</v>
      </c>
      <c r="I7" s="794">
        <v>16528.808585522689</v>
      </c>
      <c r="J7" s="794">
        <v>38665.029234450703</v>
      </c>
      <c r="K7" s="794">
        <v>33678.636458057903</v>
      </c>
      <c r="L7" s="794">
        <v>25930.888456448698</v>
      </c>
      <c r="M7" s="794">
        <v>31438.009991626455</v>
      </c>
      <c r="N7" s="559">
        <v>0.49078021926769633</v>
      </c>
    </row>
    <row r="8" spans="1:14" ht="15" customHeight="1">
      <c r="A8" s="796" t="s">
        <v>660</v>
      </c>
      <c r="B8" s="778">
        <v>789</v>
      </c>
      <c r="C8" s="778">
        <v>27108.770000000015</v>
      </c>
      <c r="D8" s="779">
        <v>52.896095278391485</v>
      </c>
      <c r="E8" s="779">
        <v>0.34840303709832626</v>
      </c>
      <c r="F8" s="779">
        <v>1.6314651494700778</v>
      </c>
      <c r="G8" s="778">
        <v>90405.553182582487</v>
      </c>
      <c r="H8" s="778">
        <v>54308.698699350731</v>
      </c>
      <c r="I8" s="778">
        <v>19462.945854053876</v>
      </c>
      <c r="J8" s="778">
        <v>55559.800337285582</v>
      </c>
      <c r="K8" s="778">
        <v>49470.933659454167</v>
      </c>
      <c r="L8" s="778">
        <v>33432.925044160984</v>
      </c>
      <c r="M8" s="778">
        <v>30323.00976550005</v>
      </c>
      <c r="N8" s="552">
        <v>0.39342184216760584</v>
      </c>
    </row>
    <row r="9" spans="1:14" ht="15" customHeight="1">
      <c r="A9" s="796" t="s">
        <v>661</v>
      </c>
      <c r="B9" s="778">
        <v>750</v>
      </c>
      <c r="C9" s="778">
        <v>35675.250000000058</v>
      </c>
      <c r="D9" s="779">
        <v>7.1723724458833322</v>
      </c>
      <c r="E9" s="779">
        <v>0.11136007736455927</v>
      </c>
      <c r="F9" s="779">
        <v>4.0752083895697897</v>
      </c>
      <c r="G9" s="778">
        <v>184309.48522112361</v>
      </c>
      <c r="H9" s="778">
        <v>68097.659881570478</v>
      </c>
      <c r="I9" s="778">
        <v>7809.7525082515103</v>
      </c>
      <c r="J9" s="778">
        <v>124021.57784780461</v>
      </c>
      <c r="K9" s="778">
        <v>116689.89307839172</v>
      </c>
      <c r="L9" s="778">
        <v>62734.203846221077</v>
      </c>
      <c r="M9" s="778">
        <v>28634.09227784555</v>
      </c>
      <c r="N9" s="552">
        <v>6.6927411639712067E-2</v>
      </c>
    </row>
    <row r="10" spans="1:14" ht="15" customHeight="1">
      <c r="A10" s="796"/>
      <c r="B10" s="778"/>
      <c r="C10" s="778"/>
      <c r="D10" s="779"/>
      <c r="E10" s="779"/>
      <c r="F10" s="779"/>
      <c r="G10" s="778"/>
      <c r="H10" s="778"/>
      <c r="I10" s="778"/>
      <c r="J10" s="778"/>
      <c r="K10" s="778"/>
      <c r="L10" s="778"/>
      <c r="M10" s="778"/>
      <c r="N10" s="552"/>
    </row>
    <row r="11" spans="1:14" ht="13.5" customHeight="1">
      <c r="A11" s="777" t="s">
        <v>662</v>
      </c>
      <c r="B11" s="778">
        <v>750</v>
      </c>
      <c r="C11" s="778">
        <v>40342.929999999993</v>
      </c>
      <c r="D11" s="779">
        <v>26.289247367506576</v>
      </c>
      <c r="E11" s="779">
        <v>2.8004906931648255E-3</v>
      </c>
      <c r="F11" s="779">
        <v>1.7041283565670615</v>
      </c>
      <c r="G11" s="778">
        <v>52689.100131740597</v>
      </c>
      <c r="H11" s="778">
        <v>17439.551228678734</v>
      </c>
      <c r="I11" s="778">
        <v>6796.2297934235339</v>
      </c>
      <c r="J11" s="778">
        <v>42045.778696485359</v>
      </c>
      <c r="K11" s="778">
        <v>37993.051445390782</v>
      </c>
      <c r="L11" s="778">
        <v>25271.475721961731</v>
      </c>
      <c r="M11" s="778">
        <v>22294.712307896312</v>
      </c>
      <c r="N11" s="552">
        <v>0.17888086202268005</v>
      </c>
    </row>
    <row r="12" spans="1:14" ht="15" customHeight="1">
      <c r="A12" s="796" t="s">
        <v>663</v>
      </c>
      <c r="B12" s="778">
        <v>934</v>
      </c>
      <c r="C12" s="778">
        <v>68617.019999999553</v>
      </c>
      <c r="D12" s="779">
        <v>20.755781975084457</v>
      </c>
      <c r="E12" s="779">
        <v>0.10379912155905409</v>
      </c>
      <c r="F12" s="779">
        <v>1.9806633674852228</v>
      </c>
      <c r="G12" s="778">
        <v>83391.396663051477</v>
      </c>
      <c r="H12" s="778">
        <v>26280.005127882439</v>
      </c>
      <c r="I12" s="778">
        <v>7585.3403811474618</v>
      </c>
      <c r="J12" s="778">
        <v>64696.731916316494</v>
      </c>
      <c r="K12" s="778">
        <v>61085.772079238166</v>
      </c>
      <c r="L12" s="778">
        <v>39619.882752654041</v>
      </c>
      <c r="M12" s="778">
        <v>30841.067231326935</v>
      </c>
      <c r="N12" s="552">
        <v>0.12417523955182302</v>
      </c>
    </row>
    <row r="13" spans="1:14" ht="15" customHeight="1">
      <c r="A13" s="796" t="s">
        <v>664</v>
      </c>
      <c r="B13" s="778">
        <v>471</v>
      </c>
      <c r="C13" s="778">
        <v>80409.630000000179</v>
      </c>
      <c r="D13" s="779">
        <v>21.666930597740546</v>
      </c>
      <c r="E13" s="779">
        <v>0.4307591988670999</v>
      </c>
      <c r="F13" s="779">
        <v>1.1189683561533594</v>
      </c>
      <c r="G13" s="778">
        <v>38271.334455369266</v>
      </c>
      <c r="H13" s="778">
        <v>14827.861970512715</v>
      </c>
      <c r="I13" s="778">
        <v>8666.4605654819989</v>
      </c>
      <c r="J13" s="778">
        <v>32109.933050338539</v>
      </c>
      <c r="K13" s="778">
        <v>28594.197798478799</v>
      </c>
      <c r="L13" s="778">
        <v>21329.935825752407</v>
      </c>
      <c r="M13" s="778">
        <v>25554.071874539983</v>
      </c>
      <c r="N13" s="552">
        <v>0.3030845847314888</v>
      </c>
    </row>
    <row r="14" spans="1:14" ht="15" customHeight="1">
      <c r="A14" s="796"/>
      <c r="B14" s="778"/>
      <c r="C14" s="778"/>
      <c r="D14" s="779"/>
      <c r="E14" s="779"/>
      <c r="F14" s="779"/>
      <c r="G14" s="778"/>
      <c r="H14" s="778"/>
      <c r="I14" s="778"/>
      <c r="J14" s="778"/>
      <c r="K14" s="778"/>
      <c r="L14" s="778"/>
      <c r="M14" s="778"/>
      <c r="N14" s="552"/>
    </row>
    <row r="15" spans="1:14" ht="13.5">
      <c r="A15" s="796" t="s">
        <v>665</v>
      </c>
      <c r="B15" s="778">
        <v>224</v>
      </c>
      <c r="C15" s="778">
        <v>14957.210000000023</v>
      </c>
      <c r="D15" s="779">
        <v>44.162417716940453</v>
      </c>
      <c r="E15" s="779">
        <v>5.8322374293066602E-2</v>
      </c>
      <c r="F15" s="779">
        <v>1.5512508816818085</v>
      </c>
      <c r="G15" s="778">
        <v>47574.942760474652</v>
      </c>
      <c r="H15" s="778">
        <v>15569.840563848449</v>
      </c>
      <c r="I15" s="778">
        <v>10551.557083172582</v>
      </c>
      <c r="J15" s="778">
        <v>42556.65927979874</v>
      </c>
      <c r="K15" s="778">
        <v>38761.995641326095</v>
      </c>
      <c r="L15" s="778">
        <v>28150.189745039301</v>
      </c>
      <c r="M15" s="778">
        <v>24987.573640765175</v>
      </c>
      <c r="N15" s="552">
        <v>0.27221397940417291</v>
      </c>
    </row>
    <row r="16" spans="1:14" ht="15" customHeight="1">
      <c r="A16" s="796" t="s">
        <v>666</v>
      </c>
      <c r="B16" s="778">
        <v>848</v>
      </c>
      <c r="C16" s="778">
        <v>11422.320000000014</v>
      </c>
      <c r="D16" s="779">
        <v>41.795507917831003</v>
      </c>
      <c r="E16" s="779">
        <v>132.47529480876011</v>
      </c>
      <c r="F16" s="779">
        <v>2.4580690787860915</v>
      </c>
      <c r="G16" s="778">
        <v>346893.33654841542</v>
      </c>
      <c r="H16" s="778">
        <v>222968.90172837037</v>
      </c>
      <c r="I16" s="778">
        <v>24733.483729224841</v>
      </c>
      <c r="J16" s="778">
        <v>148657.91854927002</v>
      </c>
      <c r="K16" s="778">
        <v>138373.02796574571</v>
      </c>
      <c r="L16" s="778">
        <v>107082.32706347729</v>
      </c>
      <c r="M16" s="778">
        <v>56293.384575701479</v>
      </c>
      <c r="N16" s="552">
        <v>0.17874497720283769</v>
      </c>
    </row>
    <row r="17" spans="1:25" ht="15" customHeight="1">
      <c r="A17" s="796" t="s">
        <v>667</v>
      </c>
      <c r="B17" s="778">
        <v>932</v>
      </c>
      <c r="C17" s="778">
        <v>29719.81999999992</v>
      </c>
      <c r="D17" s="779">
        <v>92.87674132279426</v>
      </c>
      <c r="E17" s="779">
        <v>64.094791596988344</v>
      </c>
      <c r="F17" s="779">
        <v>1.7270732729875233</v>
      </c>
      <c r="G17" s="778">
        <v>100804.48457268615</v>
      </c>
      <c r="H17" s="778">
        <v>58364.614485888676</v>
      </c>
      <c r="I17" s="778">
        <v>19892.715294036156</v>
      </c>
      <c r="J17" s="778">
        <v>62332.585380833589</v>
      </c>
      <c r="K17" s="778">
        <v>57378.831592620882</v>
      </c>
      <c r="L17" s="778">
        <v>44754.889186845852</v>
      </c>
      <c r="M17" s="778">
        <v>33223.159949297296</v>
      </c>
      <c r="N17" s="552">
        <v>0.34669083949409712</v>
      </c>
    </row>
    <row r="18" spans="1:25" ht="15" customHeight="1">
      <c r="A18" s="796"/>
      <c r="B18" s="778"/>
      <c r="C18" s="778"/>
      <c r="D18" s="779"/>
      <c r="E18" s="779"/>
      <c r="F18" s="779"/>
      <c r="G18" s="778"/>
      <c r="H18" s="778"/>
      <c r="I18" s="778"/>
      <c r="J18" s="778"/>
      <c r="K18" s="778"/>
      <c r="L18" s="778"/>
      <c r="M18" s="778"/>
      <c r="N18" s="552"/>
    </row>
    <row r="19" spans="1:25" ht="13.5">
      <c r="A19" s="777" t="s">
        <v>668</v>
      </c>
      <c r="B19" s="778">
        <v>788</v>
      </c>
      <c r="C19" s="778">
        <v>34972.449999999706</v>
      </c>
      <c r="D19" s="779">
        <v>67.177742322886147</v>
      </c>
      <c r="E19" s="779">
        <v>55.384815750684247</v>
      </c>
      <c r="F19" s="779">
        <v>1.3843359644520283</v>
      </c>
      <c r="G19" s="778">
        <v>62849.871616776021</v>
      </c>
      <c r="H19" s="778">
        <v>41924.79996625951</v>
      </c>
      <c r="I19" s="778">
        <v>16510.625990744273</v>
      </c>
      <c r="J19" s="778">
        <v>37435.697641260798</v>
      </c>
      <c r="K19" s="778">
        <v>33520.044378478196</v>
      </c>
      <c r="L19" s="778">
        <v>28352.523641154923</v>
      </c>
      <c r="M19" s="778">
        <v>24213.807369908704</v>
      </c>
      <c r="N19" s="552">
        <v>0.4925597891315755</v>
      </c>
    </row>
    <row r="20" spans="1:25" ht="15" customHeight="1">
      <c r="A20" s="796" t="s">
        <v>669</v>
      </c>
      <c r="B20" s="778">
        <v>731</v>
      </c>
      <c r="C20" s="778">
        <v>18265.679999999997</v>
      </c>
      <c r="D20" s="779">
        <v>31.03952223514262</v>
      </c>
      <c r="E20" s="779">
        <v>663.86793164557821</v>
      </c>
      <c r="F20" s="779">
        <v>2.9585739758935885</v>
      </c>
      <c r="G20" s="778">
        <v>542215.58868656366</v>
      </c>
      <c r="H20" s="778">
        <v>318772.69595821219</v>
      </c>
      <c r="I20" s="778">
        <v>12359.394158881569</v>
      </c>
      <c r="J20" s="778">
        <v>235802.28688723329</v>
      </c>
      <c r="K20" s="778">
        <v>215447.32036312914</v>
      </c>
      <c r="L20" s="778">
        <v>172011.23456451664</v>
      </c>
      <c r="M20" s="778">
        <v>72821.339644906737</v>
      </c>
      <c r="N20" s="552">
        <v>5.7366200415258028E-2</v>
      </c>
    </row>
    <row r="21" spans="1:25" ht="15" customHeight="1">
      <c r="A21" s="796" t="s">
        <v>670</v>
      </c>
      <c r="B21" s="778">
        <v>393</v>
      </c>
      <c r="C21" s="778">
        <v>18338.400000000056</v>
      </c>
      <c r="D21" s="779">
        <v>49.600547343279501</v>
      </c>
      <c r="E21" s="779">
        <v>0.45409987785193762</v>
      </c>
      <c r="F21" s="779">
        <v>2.0514792239235633</v>
      </c>
      <c r="G21" s="778">
        <v>86924.546013665022</v>
      </c>
      <c r="H21" s="778">
        <v>34654.013672403162</v>
      </c>
      <c r="I21" s="778">
        <v>12874.800096518746</v>
      </c>
      <c r="J21" s="778">
        <v>65145.332437780628</v>
      </c>
      <c r="K21" s="778">
        <v>60108.499396184889</v>
      </c>
      <c r="L21" s="778">
        <v>40028.263964522426</v>
      </c>
      <c r="M21" s="778">
        <v>29300.07708351254</v>
      </c>
      <c r="N21" s="552">
        <v>0.21419267201563036</v>
      </c>
    </row>
    <row r="22" spans="1:25" ht="15" customHeight="1">
      <c r="A22" s="796"/>
      <c r="B22" s="778"/>
      <c r="C22" s="778"/>
      <c r="D22" s="779"/>
      <c r="E22" s="779"/>
      <c r="F22" s="779"/>
      <c r="G22" s="778"/>
      <c r="H22" s="778"/>
      <c r="I22" s="778"/>
      <c r="J22" s="778"/>
      <c r="K22" s="778"/>
      <c r="L22" s="778"/>
      <c r="M22" s="778"/>
      <c r="N22" s="552"/>
    </row>
    <row r="23" spans="1:25" ht="15" customHeight="1">
      <c r="A23" s="796" t="s">
        <v>671</v>
      </c>
      <c r="B23" s="778">
        <v>100</v>
      </c>
      <c r="C23" s="778">
        <v>3593.7899999999991</v>
      </c>
      <c r="D23" s="779">
        <v>134.08666969967646</v>
      </c>
      <c r="E23" s="779">
        <v>165.21253974216648</v>
      </c>
      <c r="F23" s="779">
        <v>2.3068870468224354</v>
      </c>
      <c r="G23" s="778">
        <v>181776.45312138434</v>
      </c>
      <c r="H23" s="778">
        <v>120684.73264158456</v>
      </c>
      <c r="I23" s="778">
        <v>24989.063431641807</v>
      </c>
      <c r="J23" s="778">
        <v>86080.783911441686</v>
      </c>
      <c r="K23" s="778">
        <v>79254.228572927212</v>
      </c>
      <c r="L23" s="778">
        <v>57565.477716588925</v>
      </c>
      <c r="M23" s="778">
        <v>34355.487271079874</v>
      </c>
      <c r="N23" s="552">
        <v>0.31530258866437227</v>
      </c>
    </row>
    <row r="24" spans="1:25" ht="15" customHeight="1">
      <c r="A24" s="796" t="s">
        <v>672</v>
      </c>
      <c r="B24" s="778">
        <v>263</v>
      </c>
      <c r="C24" s="778">
        <v>12325.510000000004</v>
      </c>
      <c r="D24" s="779">
        <v>88.867494789262238</v>
      </c>
      <c r="E24" s="779">
        <v>32.544798211189637</v>
      </c>
      <c r="F24" s="779">
        <v>1.4974176159850581</v>
      </c>
      <c r="G24" s="778">
        <v>78075.880958102294</v>
      </c>
      <c r="H24" s="778">
        <v>43451.831077172457</v>
      </c>
      <c r="I24" s="778">
        <v>18014.183894216145</v>
      </c>
      <c r="J24" s="778">
        <v>52638.233775146029</v>
      </c>
      <c r="K24" s="778">
        <v>47323.921271241503</v>
      </c>
      <c r="L24" s="778">
        <v>37576.216020099753</v>
      </c>
      <c r="M24" s="778">
        <v>31603.689422412754</v>
      </c>
      <c r="N24" s="552">
        <v>0.38065704215350532</v>
      </c>
    </row>
    <row r="25" spans="1:25" ht="14.25" thickBot="1">
      <c r="A25" s="797"/>
      <c r="B25" s="798"/>
      <c r="C25" s="798"/>
      <c r="D25" s="799"/>
      <c r="E25" s="799"/>
      <c r="F25" s="799"/>
      <c r="G25" s="798"/>
      <c r="H25" s="798"/>
      <c r="I25" s="798"/>
      <c r="J25" s="798"/>
      <c r="K25" s="798"/>
      <c r="L25" s="798"/>
      <c r="M25" s="798"/>
      <c r="N25" s="560"/>
      <c r="P25" s="788"/>
      <c r="Q25" s="788"/>
      <c r="R25" s="788"/>
      <c r="S25" s="788"/>
      <c r="T25" s="788"/>
      <c r="U25" s="788"/>
      <c r="V25" s="788"/>
      <c r="W25" s="788"/>
      <c r="X25" s="788"/>
      <c r="Y25" s="788"/>
    </row>
    <row r="26" spans="1:25" ht="21.75" customHeight="1" thickBot="1">
      <c r="A26" s="784" t="s">
        <v>519</v>
      </c>
      <c r="B26" s="785">
        <v>9221</v>
      </c>
      <c r="C26" s="785">
        <v>455952.22000000137</v>
      </c>
      <c r="D26" s="786">
        <v>44.067116909311153</v>
      </c>
      <c r="E26" s="786">
        <v>40.687134036982997</v>
      </c>
      <c r="F26" s="786">
        <v>1.794414261652248</v>
      </c>
      <c r="G26" s="785">
        <v>101469.06886175726</v>
      </c>
      <c r="H26" s="785">
        <v>50462.429376152453</v>
      </c>
      <c r="I26" s="785">
        <v>12447.595272811635</v>
      </c>
      <c r="J26" s="785">
        <v>63454.234758416242</v>
      </c>
      <c r="K26" s="785">
        <v>58117.294692481591</v>
      </c>
      <c r="L26" s="785">
        <v>40948.568248271971</v>
      </c>
      <c r="M26" s="785">
        <v>32387.891656059823</v>
      </c>
      <c r="N26" s="554">
        <v>0.21418056946174291</v>
      </c>
      <c r="P26" s="780"/>
    </row>
    <row r="27" spans="1:25" ht="13.5">
      <c r="A27" s="555"/>
      <c r="B27" s="555"/>
      <c r="C27" s="555"/>
      <c r="D27" s="556"/>
      <c r="E27" s="556"/>
      <c r="F27" s="556"/>
      <c r="G27" s="556"/>
      <c r="H27" s="556"/>
      <c r="I27" s="556"/>
      <c r="J27" s="556"/>
      <c r="K27" s="558"/>
      <c r="L27" s="558"/>
      <c r="M27" s="558"/>
      <c r="N27" s="558"/>
    </row>
    <row r="28" spans="1:25" ht="13.5">
      <c r="A28" s="787" t="s">
        <v>803</v>
      </c>
      <c r="B28" s="555"/>
      <c r="C28" s="555"/>
      <c r="D28" s="556"/>
      <c r="E28" s="556"/>
      <c r="F28" s="556"/>
      <c r="G28" s="556"/>
      <c r="H28" s="556"/>
      <c r="I28" s="556"/>
      <c r="J28" s="556"/>
      <c r="K28" s="558"/>
      <c r="L28" s="558"/>
      <c r="M28" s="558"/>
      <c r="N28" s="558"/>
    </row>
    <row r="29" spans="1:25" s="788" customFormat="1" ht="15" customHeight="1">
      <c r="A29" s="968" t="s">
        <v>751</v>
      </c>
      <c r="B29" s="969"/>
      <c r="C29" s="969"/>
      <c r="D29" s="969"/>
      <c r="E29" s="969"/>
      <c r="F29" s="969"/>
      <c r="G29" s="531"/>
      <c r="H29" s="531"/>
      <c r="I29" s="531"/>
      <c r="J29" s="531"/>
      <c r="K29" s="531"/>
      <c r="L29" s="531"/>
      <c r="M29" s="531"/>
      <c r="N29" s="531"/>
      <c r="P29" s="770"/>
      <c r="Q29" s="770"/>
      <c r="R29" s="770"/>
      <c r="S29" s="770"/>
      <c r="T29" s="770"/>
      <c r="U29" s="770"/>
      <c r="V29" s="770"/>
      <c r="W29" s="770"/>
      <c r="X29" s="770"/>
      <c r="Y29" s="770"/>
    </row>
    <row r="30" spans="1:25" ht="13.5">
      <c r="A30" s="787"/>
      <c r="B30" s="555"/>
      <c r="C30" s="555"/>
      <c r="D30" s="556"/>
      <c r="E30" s="556"/>
      <c r="F30" s="556"/>
      <c r="G30" s="556"/>
      <c r="H30" s="556"/>
      <c r="I30" s="556"/>
      <c r="J30" s="556"/>
      <c r="K30" s="558"/>
      <c r="L30" s="558"/>
      <c r="M30" s="558"/>
      <c r="N30" s="558"/>
    </row>
    <row r="31" spans="1:25" ht="13.5">
      <c r="A31" s="787" t="s">
        <v>548</v>
      </c>
      <c r="B31" s="555"/>
      <c r="C31" s="555"/>
      <c r="D31" s="787" t="s">
        <v>513</v>
      </c>
      <c r="E31" s="556"/>
      <c r="F31" s="556"/>
      <c r="G31" s="556"/>
      <c r="H31" s="787" t="s">
        <v>515</v>
      </c>
      <c r="I31" s="556"/>
      <c r="J31" s="556"/>
      <c r="K31" s="558"/>
      <c r="L31" s="558"/>
      <c r="M31" s="558"/>
      <c r="N31" s="558"/>
    </row>
    <row r="32" spans="1:25" ht="13.5">
      <c r="A32" s="787" t="s">
        <v>512</v>
      </c>
      <c r="B32" s="555"/>
      <c r="C32" s="555"/>
      <c r="D32" s="787" t="s">
        <v>514</v>
      </c>
      <c r="E32" s="556"/>
      <c r="F32" s="556"/>
      <c r="G32" s="556"/>
      <c r="H32" s="787" t="s">
        <v>516</v>
      </c>
      <c r="I32" s="556"/>
      <c r="J32" s="556"/>
      <c r="K32" s="558"/>
      <c r="L32" s="558"/>
      <c r="M32" s="558"/>
      <c r="N32" s="558"/>
    </row>
    <row r="33" spans="1:14" ht="13.5">
      <c r="A33" s="787" t="s">
        <v>491</v>
      </c>
      <c r="B33" s="555"/>
      <c r="C33" s="555"/>
      <c r="D33" s="787" t="s">
        <v>518</v>
      </c>
      <c r="E33" s="556"/>
      <c r="F33" s="556"/>
      <c r="G33" s="556"/>
      <c r="H33" s="787" t="s">
        <v>517</v>
      </c>
      <c r="I33" s="556"/>
      <c r="J33" s="556"/>
      <c r="K33" s="558"/>
      <c r="L33" s="558"/>
      <c r="M33" s="558"/>
      <c r="N33" s="558"/>
    </row>
  </sheetData>
  <mergeCells count="8">
    <mergeCell ref="A29:F29"/>
    <mergeCell ref="A1:N1"/>
    <mergeCell ref="A3:N3"/>
    <mergeCell ref="A5:A6"/>
    <mergeCell ref="B5:C5"/>
    <mergeCell ref="D5:L5"/>
    <mergeCell ref="M5:M6"/>
    <mergeCell ref="N5:N6"/>
  </mergeCells>
  <hyperlinks>
    <hyperlink ref="A29" r:id="rId1" xr:uid="{1FAD6910-99F6-446A-81DB-7EDDF2E31499}"/>
  </hyperlinks>
  <printOptions horizontalCentered="1"/>
  <pageMargins left="0.78740157480314965" right="0.78740157480314965" top="0.59055118110236227" bottom="0.98425196850393704" header="0.31496062992125984" footer="0"/>
  <pageSetup paperSize="9" scale="44" orientation="portrait" r:id="rId2"/>
  <headerFooter alignWithMargins="0"/>
  <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oja35">
    <pageSetUpPr fitToPage="1"/>
  </sheetPr>
  <dimension ref="A1:D18"/>
  <sheetViews>
    <sheetView view="pageBreakPreview" zoomScale="75" zoomScaleNormal="100" zoomScaleSheetLayoutView="75" workbookViewId="0">
      <selection activeCell="K34" sqref="K34"/>
    </sheetView>
  </sheetViews>
  <sheetFormatPr baseColWidth="10" defaultColWidth="11.42578125" defaultRowHeight="12.75"/>
  <cols>
    <col min="1" max="1" width="54.7109375" style="31" customWidth="1"/>
    <col min="2" max="4" width="22.7109375" style="31" customWidth="1"/>
    <col min="5" max="5" width="3.85546875" style="31" customWidth="1"/>
    <col min="6" max="16384" width="11.42578125" style="31"/>
  </cols>
  <sheetData>
    <row r="1" spans="1:4" ht="18.75">
      <c r="A1" s="972" t="s">
        <v>648</v>
      </c>
      <c r="B1" s="972"/>
      <c r="C1" s="972"/>
      <c r="D1" s="972"/>
    </row>
    <row r="2" spans="1:4" ht="12.75" customHeight="1">
      <c r="A2" s="561"/>
      <c r="B2" s="561"/>
      <c r="C2" s="561"/>
      <c r="D2" s="271"/>
    </row>
    <row r="3" spans="1:4" ht="15" customHeight="1">
      <c r="A3" s="973" t="s">
        <v>754</v>
      </c>
      <c r="B3" s="973"/>
      <c r="C3" s="973"/>
      <c r="D3" s="973"/>
    </row>
    <row r="4" spans="1:4" ht="15" customHeight="1">
      <c r="A4" s="974"/>
      <c r="B4" s="974"/>
      <c r="C4" s="974"/>
      <c r="D4" s="974"/>
    </row>
    <row r="5" spans="1:4" ht="14.25" customHeight="1" thickBot="1">
      <c r="A5" s="562"/>
      <c r="B5" s="563"/>
      <c r="C5" s="563"/>
    </row>
    <row r="6" spans="1:4" ht="21" customHeight="1">
      <c r="A6" s="975" t="s">
        <v>300</v>
      </c>
      <c r="B6" s="977" t="s">
        <v>301</v>
      </c>
      <c r="C6" s="977"/>
      <c r="D6" s="978"/>
    </row>
    <row r="7" spans="1:4" ht="19.5" customHeight="1" thickBot="1">
      <c r="A7" s="976"/>
      <c r="B7" s="564">
        <v>2020</v>
      </c>
      <c r="C7" s="564">
        <v>2021</v>
      </c>
      <c r="D7" s="565">
        <v>2022</v>
      </c>
    </row>
    <row r="8" spans="1:4" ht="13.5">
      <c r="A8" s="566" t="s">
        <v>302</v>
      </c>
      <c r="B8" s="392">
        <v>68812060</v>
      </c>
      <c r="C8" s="392">
        <v>68211560</v>
      </c>
      <c r="D8" s="393">
        <v>69575790</v>
      </c>
    </row>
    <row r="9" spans="1:4" ht="13.5">
      <c r="A9" s="567" t="s">
        <v>303</v>
      </c>
      <c r="B9" s="568">
        <v>19092150</v>
      </c>
      <c r="C9" s="568">
        <v>21507430</v>
      </c>
      <c r="D9" s="569">
        <v>21621920</v>
      </c>
    </row>
    <row r="10" spans="1:4" ht="13.5">
      <c r="A10" s="567" t="s">
        <v>304</v>
      </c>
      <c r="B10" s="570">
        <v>94770</v>
      </c>
      <c r="C10" s="570">
        <v>38350</v>
      </c>
      <c r="D10" s="571">
        <v>39350</v>
      </c>
    </row>
    <row r="11" spans="1:4" ht="13.5">
      <c r="A11" s="567" t="s">
        <v>305</v>
      </c>
      <c r="B11" s="570">
        <v>306659870</v>
      </c>
      <c r="C11" s="570">
        <v>361317030</v>
      </c>
      <c r="D11" s="571">
        <v>352063560</v>
      </c>
    </row>
    <row r="12" spans="1:4" ht="13.5">
      <c r="A12" s="567" t="s">
        <v>306</v>
      </c>
      <c r="B12" s="570">
        <v>282205910</v>
      </c>
      <c r="C12" s="570">
        <v>180378250</v>
      </c>
      <c r="D12" s="571">
        <v>236039810</v>
      </c>
    </row>
    <row r="13" spans="1:4" ht="13.5">
      <c r="A13" s="567" t="s">
        <v>307</v>
      </c>
      <c r="B13" s="570">
        <v>214151370</v>
      </c>
      <c r="C13" s="570">
        <v>610334360</v>
      </c>
      <c r="D13" s="571">
        <v>738437680</v>
      </c>
    </row>
    <row r="14" spans="1:4" ht="13.5">
      <c r="A14" s="567" t="s">
        <v>308</v>
      </c>
      <c r="B14" s="570">
        <v>24137520</v>
      </c>
      <c r="C14" s="570">
        <v>25137520</v>
      </c>
      <c r="D14" s="571">
        <v>12137520</v>
      </c>
    </row>
    <row r="15" spans="1:4" ht="14.25" thickBot="1">
      <c r="A15" s="572"/>
      <c r="B15" s="573"/>
      <c r="C15" s="574"/>
      <c r="D15" s="575"/>
    </row>
    <row r="16" spans="1:4" ht="14.25" thickBot="1">
      <c r="A16" s="577" t="s">
        <v>128</v>
      </c>
      <c r="B16" s="578">
        <v>915153650</v>
      </c>
      <c r="C16" s="578">
        <v>1266924500</v>
      </c>
      <c r="D16" s="579">
        <v>1429915630</v>
      </c>
    </row>
    <row r="17" spans="1:4" ht="14.25">
      <c r="A17" s="379" t="s">
        <v>636</v>
      </c>
      <c r="B17" s="576"/>
      <c r="C17" s="576"/>
      <c r="D17" s="330"/>
    </row>
    <row r="18" spans="1:4">
      <c r="B18" s="32"/>
      <c r="C18" s="32"/>
      <c r="D18" s="32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48" right="0.54" top="0.59055118110236227" bottom="0.98425196850393704" header="0" footer="0"/>
  <pageSetup paperSize="9" scale="74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36">
    <pageSetUpPr fitToPage="1"/>
  </sheetPr>
  <dimension ref="A1:H52"/>
  <sheetViews>
    <sheetView showGridLines="0" view="pageBreakPreview" zoomScale="75" zoomScaleNormal="75" zoomScaleSheetLayoutView="75" workbookViewId="0">
      <selection activeCell="F7" sqref="F7:G22"/>
    </sheetView>
  </sheetViews>
  <sheetFormatPr baseColWidth="10" defaultRowHeight="12.75"/>
  <cols>
    <col min="1" max="1" width="51.85546875" customWidth="1"/>
    <col min="2" max="2" width="16.7109375" customWidth="1"/>
    <col min="3" max="3" width="12.7109375" customWidth="1"/>
    <col min="4" max="4" width="16.7109375" customWidth="1"/>
    <col min="5" max="5" width="12.7109375" customWidth="1"/>
    <col min="6" max="6" width="16.7109375" customWidth="1"/>
    <col min="7" max="7" width="14.85546875" customWidth="1"/>
  </cols>
  <sheetData>
    <row r="1" spans="1:8" s="33" customFormat="1" ht="18.75">
      <c r="A1" s="980" t="s">
        <v>649</v>
      </c>
      <c r="B1" s="980"/>
      <c r="C1" s="980"/>
      <c r="D1" s="980"/>
      <c r="E1" s="980"/>
      <c r="F1" s="980"/>
      <c r="G1" s="980"/>
    </row>
    <row r="2" spans="1:8" s="33" customFormat="1" ht="12.75" customHeight="1">
      <c r="A2" s="599"/>
      <c r="B2" s="599"/>
      <c r="C2" s="599"/>
      <c r="D2" s="599"/>
      <c r="E2" s="599"/>
      <c r="F2" s="599"/>
      <c r="G2" s="599"/>
    </row>
    <row r="3" spans="1:8" ht="15.75">
      <c r="A3" s="981" t="s">
        <v>746</v>
      </c>
      <c r="B3" s="981"/>
      <c r="C3" s="981"/>
      <c r="D3" s="981"/>
      <c r="E3" s="981"/>
      <c r="F3" s="981"/>
      <c r="G3" s="981"/>
    </row>
    <row r="4" spans="1:8" ht="14.25" customHeight="1" thickBot="1">
      <c r="A4" s="596"/>
      <c r="B4" s="596"/>
      <c r="C4" s="596"/>
      <c r="D4" s="596"/>
      <c r="E4" s="596"/>
      <c r="F4" s="596"/>
      <c r="G4" s="596"/>
    </row>
    <row r="5" spans="1:8" ht="21.75" customHeight="1">
      <c r="A5" s="985" t="s">
        <v>309</v>
      </c>
      <c r="B5" s="982">
        <v>2020</v>
      </c>
      <c r="C5" s="982"/>
      <c r="D5" s="983">
        <v>2021</v>
      </c>
      <c r="E5" s="984"/>
      <c r="F5" s="982">
        <v>2022</v>
      </c>
      <c r="G5" s="983"/>
    </row>
    <row r="6" spans="1:8" ht="21.75" customHeight="1" thickBot="1">
      <c r="A6" s="986"/>
      <c r="B6" s="597" t="s">
        <v>226</v>
      </c>
      <c r="C6" s="597" t="s">
        <v>310</v>
      </c>
      <c r="D6" s="597" t="s">
        <v>226</v>
      </c>
      <c r="E6" s="597" t="s">
        <v>310</v>
      </c>
      <c r="F6" s="597" t="s">
        <v>226</v>
      </c>
      <c r="G6" s="598" t="s">
        <v>310</v>
      </c>
    </row>
    <row r="7" spans="1:8" ht="15">
      <c r="A7" s="584" t="s">
        <v>411</v>
      </c>
      <c r="B7" s="585">
        <v>1409645.14</v>
      </c>
      <c r="C7" s="585">
        <v>18.334842310863884</v>
      </c>
      <c r="D7" s="585">
        <v>1279435.9940299997</v>
      </c>
      <c r="E7" s="585">
        <v>18.381603818126067</v>
      </c>
      <c r="F7" s="585">
        <v>1475473</v>
      </c>
      <c r="G7" s="586">
        <v>19.783257396548251</v>
      </c>
      <c r="H7" s="34"/>
    </row>
    <row r="8" spans="1:8" ht="15">
      <c r="A8" s="587" t="s">
        <v>311</v>
      </c>
      <c r="B8" s="588">
        <v>0</v>
      </c>
      <c r="C8" s="588">
        <v>0</v>
      </c>
      <c r="D8" s="588">
        <v>0</v>
      </c>
      <c r="E8" s="588">
        <v>0</v>
      </c>
      <c r="F8" s="588">
        <v>1395.31</v>
      </c>
      <c r="G8" s="589">
        <v>1.8708425622141332E-2</v>
      </c>
      <c r="H8" s="34"/>
    </row>
    <row r="9" spans="1:8" ht="15">
      <c r="A9" s="587" t="s">
        <v>312</v>
      </c>
      <c r="B9" s="588">
        <v>800.45</v>
      </c>
      <c r="C9" s="588">
        <v>1.0411219186504624E-2</v>
      </c>
      <c r="D9" s="588">
        <v>720.54621999999995</v>
      </c>
      <c r="E9" s="588">
        <v>1.0352057633590183E-2</v>
      </c>
      <c r="F9" s="588">
        <v>1986.26</v>
      </c>
      <c r="G9" s="589">
        <v>2.6631929446670949E-2</v>
      </c>
      <c r="H9" s="34"/>
    </row>
    <row r="10" spans="1:8" ht="15">
      <c r="A10" s="587" t="s">
        <v>412</v>
      </c>
      <c r="B10" s="588">
        <v>0</v>
      </c>
      <c r="C10" s="588">
        <v>0</v>
      </c>
      <c r="D10" s="588">
        <v>0</v>
      </c>
      <c r="E10" s="588">
        <v>0</v>
      </c>
      <c r="F10" s="588">
        <v>200</v>
      </c>
      <c r="G10" s="589">
        <v>2.6816156441423528E-3</v>
      </c>
      <c r="H10" s="34"/>
    </row>
    <row r="11" spans="1:8" ht="15">
      <c r="A11" s="587" t="s">
        <v>313</v>
      </c>
      <c r="B11" s="588">
        <v>0</v>
      </c>
      <c r="C11" s="588">
        <v>0</v>
      </c>
      <c r="D11" s="588">
        <v>0</v>
      </c>
      <c r="E11" s="588">
        <v>0</v>
      </c>
      <c r="F11" s="588">
        <v>0</v>
      </c>
      <c r="G11" s="589">
        <v>0</v>
      </c>
      <c r="H11" s="34"/>
    </row>
    <row r="12" spans="1:8" ht="15">
      <c r="A12" s="587" t="s">
        <v>314</v>
      </c>
      <c r="B12" s="588">
        <v>59.72</v>
      </c>
      <c r="C12" s="588">
        <v>7.7676058444382053E-4</v>
      </c>
      <c r="D12" s="588">
        <v>70</v>
      </c>
      <c r="E12" s="588">
        <v>1.005687094370314E-3</v>
      </c>
      <c r="F12" s="588">
        <v>12050</v>
      </c>
      <c r="G12" s="589">
        <v>0.16156734255957678</v>
      </c>
      <c r="H12" s="34"/>
    </row>
    <row r="13" spans="1:8" ht="15">
      <c r="A13" s="587" t="s">
        <v>315</v>
      </c>
      <c r="B13" s="588">
        <v>0</v>
      </c>
      <c r="C13" s="588">
        <v>0</v>
      </c>
      <c r="D13" s="588">
        <v>0</v>
      </c>
      <c r="E13" s="588">
        <v>0</v>
      </c>
      <c r="F13" s="588">
        <v>0</v>
      </c>
      <c r="G13" s="589">
        <v>0</v>
      </c>
      <c r="H13" s="34"/>
    </row>
    <row r="14" spans="1:8" ht="15">
      <c r="A14" s="587" t="s">
        <v>316</v>
      </c>
      <c r="B14" s="588">
        <v>2623.93</v>
      </c>
      <c r="C14" s="588">
        <v>3.4128690561615438E-2</v>
      </c>
      <c r="D14" s="588">
        <v>2362.4154600000002</v>
      </c>
      <c r="E14" s="588">
        <v>3.394072485232727E-2</v>
      </c>
      <c r="F14" s="588">
        <v>2342.14</v>
      </c>
      <c r="G14" s="589">
        <v>3.1403596323857856E-2</v>
      </c>
      <c r="H14" s="35"/>
    </row>
    <row r="15" spans="1:8" ht="15">
      <c r="A15" s="587" t="s">
        <v>413</v>
      </c>
      <c r="B15" s="588">
        <v>78.28</v>
      </c>
      <c r="C15" s="588">
        <v>1.0181650795422349E-3</v>
      </c>
      <c r="D15" s="588">
        <v>211.84179999999998</v>
      </c>
      <c r="E15" s="588">
        <v>3.0435223472596732E-3</v>
      </c>
      <c r="F15" s="588">
        <v>280</v>
      </c>
      <c r="G15" s="589">
        <v>3.7542619017992942E-3</v>
      </c>
      <c r="H15" s="34"/>
    </row>
    <row r="16" spans="1:8" ht="15">
      <c r="A16" s="590" t="s">
        <v>317</v>
      </c>
      <c r="B16" s="588">
        <v>236908.46</v>
      </c>
      <c r="C16" s="588">
        <v>3.0813990932566222</v>
      </c>
      <c r="D16" s="588">
        <v>254861.49874000001</v>
      </c>
      <c r="E16" s="588">
        <v>3.6615845733527719</v>
      </c>
      <c r="F16" s="588">
        <v>276751.33</v>
      </c>
      <c r="G16" s="589">
        <v>3.7107034803260146</v>
      </c>
      <c r="H16" s="34"/>
    </row>
    <row r="17" spans="1:8" ht="15">
      <c r="A17" s="587" t="s">
        <v>414</v>
      </c>
      <c r="B17" s="588">
        <v>0</v>
      </c>
      <c r="C17" s="588">
        <v>0</v>
      </c>
      <c r="D17" s="588">
        <v>0</v>
      </c>
      <c r="E17" s="588">
        <v>0</v>
      </c>
      <c r="F17" s="588">
        <v>0</v>
      </c>
      <c r="G17" s="589">
        <v>0</v>
      </c>
      <c r="H17" s="34"/>
    </row>
    <row r="18" spans="1:8" ht="15">
      <c r="A18" s="587" t="s">
        <v>318</v>
      </c>
      <c r="B18" s="588">
        <v>21674.85</v>
      </c>
      <c r="C18" s="588">
        <v>0.28191843860904459</v>
      </c>
      <c r="D18" s="588">
        <v>21231.129670000002</v>
      </c>
      <c r="E18" s="588">
        <v>0.30502675868602375</v>
      </c>
      <c r="F18" s="588">
        <v>25680.76</v>
      </c>
      <c r="G18" s="589">
        <v>0.34432963884732587</v>
      </c>
      <c r="H18" s="34"/>
    </row>
    <row r="19" spans="1:8" ht="15">
      <c r="A19" s="587" t="s">
        <v>319</v>
      </c>
      <c r="B19" s="588">
        <v>9252</v>
      </c>
      <c r="C19" s="588">
        <v>0.12033805973332598</v>
      </c>
      <c r="D19" s="588">
        <v>9252</v>
      </c>
      <c r="E19" s="588">
        <v>0.13292309995877349</v>
      </c>
      <c r="F19" s="588">
        <v>4652</v>
      </c>
      <c r="G19" s="589">
        <v>6.237437988275113E-2</v>
      </c>
      <c r="H19" s="34"/>
    </row>
    <row r="20" spans="1:8" ht="15">
      <c r="A20" s="587" t="s">
        <v>320</v>
      </c>
      <c r="B20" s="588">
        <v>2699.92</v>
      </c>
      <c r="C20" s="588">
        <v>3.5117070280501671E-2</v>
      </c>
      <c r="D20" s="588">
        <v>4623.1482300000007</v>
      </c>
      <c r="E20" s="588">
        <v>6.6420578718170864E-2</v>
      </c>
      <c r="F20" s="588">
        <v>4623.2700000000004</v>
      </c>
      <c r="G20" s="589">
        <v>6.1989165795470091E-2</v>
      </c>
      <c r="H20" s="34"/>
    </row>
    <row r="21" spans="1:8" ht="15">
      <c r="A21" s="590" t="s">
        <v>321</v>
      </c>
      <c r="B21" s="588">
        <v>6004597.9299999997</v>
      </c>
      <c r="C21" s="588">
        <v>78.100050191844517</v>
      </c>
      <c r="D21" s="588">
        <v>5387646.8862699997</v>
      </c>
      <c r="E21" s="588">
        <v>77.404099179230641</v>
      </c>
      <c r="F21" s="588">
        <v>5652210.3099999996</v>
      </c>
      <c r="G21" s="589">
        <v>75.785277956393486</v>
      </c>
      <c r="H21" s="36"/>
    </row>
    <row r="22" spans="1:8" ht="13.5">
      <c r="A22" s="591" t="s">
        <v>322</v>
      </c>
      <c r="B22" s="588">
        <v>0</v>
      </c>
      <c r="C22" s="588">
        <v>0</v>
      </c>
      <c r="D22" s="588">
        <v>0</v>
      </c>
      <c r="E22" s="588">
        <v>0</v>
      </c>
      <c r="F22" s="588">
        <v>546</v>
      </c>
      <c r="G22" s="589">
        <v>7.3208107085086238E-3</v>
      </c>
    </row>
    <row r="23" spans="1:8" ht="14.25" thickBot="1">
      <c r="A23" s="592"/>
      <c r="B23" s="593"/>
      <c r="C23" s="594"/>
      <c r="D23" s="593"/>
      <c r="E23" s="594"/>
      <c r="F23" s="594"/>
      <c r="G23" s="595"/>
    </row>
    <row r="24" spans="1:8" ht="16.899999999999999" customHeight="1" thickBot="1">
      <c r="A24" s="580" t="s">
        <v>128</v>
      </c>
      <c r="B24" s="581">
        <v>7688340.6799999997</v>
      </c>
      <c r="C24" s="582">
        <v>100</v>
      </c>
      <c r="D24" s="581">
        <v>6960415.4604199994</v>
      </c>
      <c r="E24" s="582">
        <v>100</v>
      </c>
      <c r="F24" s="581">
        <v>7458190.3799999999</v>
      </c>
      <c r="G24" s="583">
        <v>100</v>
      </c>
    </row>
    <row r="25" spans="1:8" ht="13.5">
      <c r="A25" s="506" t="s">
        <v>636</v>
      </c>
      <c r="B25" s="506"/>
      <c r="C25" s="506"/>
      <c r="D25" s="506"/>
      <c r="E25" s="506"/>
      <c r="F25" s="506"/>
      <c r="G25" s="506"/>
    </row>
    <row r="26" spans="1:8" ht="15.75">
      <c r="A26" s="37"/>
      <c r="B26" s="37"/>
      <c r="C26" s="37"/>
      <c r="D26" s="37"/>
      <c r="F26" s="37"/>
    </row>
    <row r="27" spans="1:8">
      <c r="A27" s="979"/>
      <c r="B27" s="979"/>
      <c r="C27" s="979"/>
      <c r="D27" s="38"/>
      <c r="F27" s="38"/>
    </row>
    <row r="28" spans="1:8">
      <c r="A28" s="979"/>
      <c r="B28" s="979"/>
      <c r="C28" s="979"/>
      <c r="D28" s="39"/>
      <c r="F28" s="39"/>
    </row>
    <row r="29" spans="1:8">
      <c r="A29" s="40"/>
      <c r="B29" s="41"/>
      <c r="C29" s="41"/>
      <c r="D29" s="42"/>
      <c r="F29" s="42"/>
    </row>
    <row r="30" spans="1:8" ht="14.25">
      <c r="A30" s="43"/>
      <c r="B30" s="44"/>
      <c r="C30" s="44"/>
      <c r="D30" s="34"/>
      <c r="F30" s="34"/>
    </row>
    <row r="31" spans="1:8" ht="14.25">
      <c r="A31" s="43"/>
      <c r="B31" s="44"/>
      <c r="C31" s="44"/>
      <c r="D31" s="34"/>
      <c r="F31" s="34"/>
    </row>
    <row r="32" spans="1:8" ht="14.25">
      <c r="A32" s="43"/>
      <c r="B32" s="44"/>
      <c r="C32" s="44"/>
      <c r="D32" s="34"/>
      <c r="F32" s="34"/>
    </row>
    <row r="33" spans="1:6" ht="14.25">
      <c r="A33" s="43"/>
      <c r="B33" s="44"/>
      <c r="C33" s="44"/>
      <c r="D33" s="34"/>
      <c r="F33" s="34"/>
    </row>
    <row r="34" spans="1:6" ht="14.25">
      <c r="A34" s="43"/>
      <c r="B34" s="44"/>
      <c r="C34" s="44"/>
      <c r="D34" s="34"/>
      <c r="F34" s="34"/>
    </row>
    <row r="35" spans="1:6" ht="14.25">
      <c r="A35" s="43"/>
      <c r="B35" s="44"/>
      <c r="C35" s="44"/>
      <c r="D35" s="34"/>
      <c r="F35" s="34"/>
    </row>
    <row r="36" spans="1:6" ht="14.25">
      <c r="A36" s="43"/>
      <c r="B36" s="44"/>
      <c r="C36" s="44"/>
      <c r="D36" s="34"/>
      <c r="F36" s="34"/>
    </row>
    <row r="37" spans="1:6" ht="14.25">
      <c r="A37" s="43"/>
      <c r="B37" s="45"/>
      <c r="C37" s="45"/>
      <c r="D37" s="35"/>
      <c r="F37" s="35"/>
    </row>
    <row r="38" spans="1:6" ht="14.25">
      <c r="A38" s="43"/>
      <c r="B38" s="44"/>
      <c r="C38" s="44"/>
      <c r="D38" s="34"/>
      <c r="F38" s="34"/>
    </row>
    <row r="39" spans="1:6" ht="14.25">
      <c r="A39" s="43"/>
      <c r="B39" s="44"/>
      <c r="C39" s="44"/>
      <c r="D39" s="34"/>
      <c r="F39" s="34"/>
    </row>
    <row r="40" spans="1:6" ht="14.25">
      <c r="A40" s="43"/>
      <c r="B40" s="44"/>
      <c r="C40" s="44"/>
      <c r="D40" s="34"/>
      <c r="F40" s="34"/>
    </row>
    <row r="41" spans="1:6" ht="14.25">
      <c r="A41" s="43"/>
      <c r="B41" s="44"/>
      <c r="C41" s="44"/>
      <c r="D41" s="34"/>
      <c r="F41" s="34"/>
    </row>
    <row r="42" spans="1:6" ht="14.25">
      <c r="A42" s="43"/>
      <c r="B42" s="44"/>
      <c r="C42" s="44"/>
      <c r="D42" s="34"/>
      <c r="F42" s="34"/>
    </row>
    <row r="43" spans="1:6" ht="14.25">
      <c r="A43" s="43"/>
      <c r="B43" s="44"/>
      <c r="C43" s="44"/>
      <c r="D43" s="34"/>
      <c r="F43" s="34"/>
    </row>
    <row r="48" spans="1:6">
      <c r="A48" s="41"/>
      <c r="B48" s="41"/>
      <c r="C48" s="41"/>
      <c r="D48" s="42"/>
      <c r="F48" s="42"/>
    </row>
    <row r="49" spans="1:6">
      <c r="A49" s="41"/>
      <c r="B49" s="41"/>
      <c r="C49" s="41"/>
      <c r="D49" s="42"/>
      <c r="F49" s="42"/>
    </row>
    <row r="50" spans="1:6">
      <c r="A50" s="41"/>
      <c r="B50" s="41"/>
      <c r="C50" s="41"/>
      <c r="D50" s="42"/>
      <c r="F50" s="42"/>
    </row>
    <row r="51" spans="1:6">
      <c r="A51" s="41"/>
      <c r="B51" s="41"/>
      <c r="C51" s="41"/>
      <c r="D51" s="42"/>
      <c r="F51" s="42"/>
    </row>
    <row r="52" spans="1:6" ht="15.75">
      <c r="A52" s="46"/>
    </row>
  </sheetData>
  <mergeCells count="7">
    <mergeCell ref="A27:C28"/>
    <mergeCell ref="A1:G1"/>
    <mergeCell ref="A3:G3"/>
    <mergeCell ref="B5:C5"/>
    <mergeCell ref="D5:E5"/>
    <mergeCell ref="F5:G5"/>
    <mergeCell ref="A5:A6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34479-0F3A-4D13-8AA0-195846AE1DC7}">
  <sheetPr codeName="Hoja34">
    <tabColor theme="0" tint="-0.499984740745262"/>
    <pageSetUpPr fitToPage="1"/>
  </sheetPr>
  <dimension ref="A1:H52"/>
  <sheetViews>
    <sheetView showGridLines="0" view="pageBreakPreview" zoomScaleNormal="75" zoomScaleSheetLayoutView="100" workbookViewId="0">
      <selection activeCell="F15" sqref="F15"/>
    </sheetView>
  </sheetViews>
  <sheetFormatPr baseColWidth="10" defaultRowHeight="12.75"/>
  <cols>
    <col min="1" max="1" width="51.85546875" customWidth="1"/>
    <col min="2" max="2" width="16.7109375" customWidth="1"/>
    <col min="3" max="3" width="12.7109375" customWidth="1"/>
    <col min="4" max="4" width="16.7109375" customWidth="1"/>
    <col min="5" max="5" width="12.7109375" customWidth="1"/>
    <col min="6" max="6" width="16.7109375" customWidth="1"/>
    <col min="7" max="7" width="14.85546875" customWidth="1"/>
  </cols>
  <sheetData>
    <row r="1" spans="1:8" s="33" customFormat="1" ht="18">
      <c r="A1" s="987" t="s">
        <v>649</v>
      </c>
      <c r="B1" s="987"/>
      <c r="C1" s="987"/>
      <c r="D1" s="987"/>
      <c r="E1" s="987"/>
      <c r="F1" s="987"/>
      <c r="G1" s="987"/>
    </row>
    <row r="2" spans="1:8" s="33" customFormat="1" ht="12.75" customHeight="1">
      <c r="A2" s="171"/>
      <c r="B2" s="171"/>
      <c r="C2" s="171"/>
      <c r="D2" s="171"/>
      <c r="E2" s="171"/>
      <c r="F2" s="171"/>
      <c r="G2" s="171"/>
    </row>
    <row r="3" spans="1:8" ht="15">
      <c r="A3" s="988" t="s">
        <v>746</v>
      </c>
      <c r="B3" s="988"/>
      <c r="C3" s="988"/>
      <c r="D3" s="988"/>
      <c r="E3" s="988"/>
      <c r="F3" s="988"/>
      <c r="G3" s="988"/>
    </row>
    <row r="4" spans="1:8" ht="14.25" customHeight="1" thickBot="1">
      <c r="A4" s="54"/>
      <c r="B4" s="54"/>
      <c r="C4" s="54"/>
    </row>
    <row r="5" spans="1:8" ht="21.75" customHeight="1">
      <c r="A5" s="173" t="s">
        <v>309</v>
      </c>
      <c r="B5" s="989">
        <v>2022</v>
      </c>
      <c r="C5" s="990"/>
    </row>
    <row r="6" spans="1:8" ht="21.75" customHeight="1" thickBot="1">
      <c r="A6" s="174"/>
      <c r="B6" s="175" t="s">
        <v>226</v>
      </c>
      <c r="C6" s="176" t="s">
        <v>310</v>
      </c>
    </row>
    <row r="7" spans="1:8" ht="14.25">
      <c r="A7" s="180" t="s">
        <v>411</v>
      </c>
      <c r="B7" s="181">
        <v>1475473</v>
      </c>
      <c r="C7" s="182">
        <v>19.783257396548251</v>
      </c>
      <c r="G7" s="34"/>
      <c r="H7" s="34"/>
    </row>
    <row r="8" spans="1:8" ht="14.25">
      <c r="A8" s="183" t="s">
        <v>321</v>
      </c>
      <c r="B8" s="181">
        <f>'10.4.2.1'!F21</f>
        <v>5652210.3099999996</v>
      </c>
      <c r="C8" s="182">
        <f>'10.4.2.1'!G21</f>
        <v>75.785277956393486</v>
      </c>
      <c r="G8" s="34"/>
      <c r="H8" s="34"/>
    </row>
    <row r="9" spans="1:8" ht="14.25">
      <c r="A9" s="183" t="s">
        <v>317</v>
      </c>
      <c r="B9" s="181">
        <f>'10.4.2.1'!F16</f>
        <v>276751.33</v>
      </c>
      <c r="C9" s="182">
        <f>'10.4.2.1'!G16</f>
        <v>3.7107034803260146</v>
      </c>
      <c r="G9" s="34"/>
      <c r="H9" s="34"/>
    </row>
    <row r="10" spans="1:8" ht="14.25">
      <c r="A10" s="180" t="s">
        <v>318</v>
      </c>
      <c r="B10" s="181">
        <f>'10.4.2.1'!F18</f>
        <v>25680.76</v>
      </c>
      <c r="C10" s="182">
        <f>'10.4.2.1'!G18</f>
        <v>0.34432963884732587</v>
      </c>
      <c r="G10" s="34"/>
      <c r="H10" s="34"/>
    </row>
    <row r="11" spans="1:8" ht="14.25">
      <c r="A11" s="180" t="s">
        <v>755</v>
      </c>
      <c r="B11" s="181">
        <f>SUM(B12:B23)</f>
        <v>28074.98</v>
      </c>
      <c r="C11" s="182">
        <f>B11/B24*100</f>
        <v>0.37643152788491835</v>
      </c>
      <c r="H11" s="34"/>
    </row>
    <row r="12" spans="1:8" ht="14.25">
      <c r="A12" s="180" t="s">
        <v>316</v>
      </c>
      <c r="B12" s="181">
        <f>'10.4.2.1'!F14</f>
        <v>2342.14</v>
      </c>
      <c r="C12" s="182">
        <f>'10.4.2.1'!G14</f>
        <v>3.1403596323857856E-2</v>
      </c>
      <c r="G12" s="34"/>
      <c r="H12" s="34"/>
    </row>
    <row r="13" spans="1:8" ht="14.25">
      <c r="A13" s="180" t="s">
        <v>413</v>
      </c>
      <c r="B13" s="181">
        <f>'10.4.2.1'!F15</f>
        <v>280</v>
      </c>
      <c r="C13" s="182">
        <f>'10.4.2.1'!G15</f>
        <v>3.7542619017992942E-3</v>
      </c>
      <c r="D13" s="34"/>
      <c r="E13" s="34"/>
      <c r="F13" s="34"/>
      <c r="G13" s="34"/>
      <c r="H13" s="34"/>
    </row>
    <row r="14" spans="1:8" ht="14.25">
      <c r="A14" s="180" t="s">
        <v>314</v>
      </c>
      <c r="B14" s="181">
        <f>'10.4.2.1'!F12</f>
        <v>12050</v>
      </c>
      <c r="C14" s="182">
        <f>'10.4.2.1'!G12</f>
        <v>0.16156734255957678</v>
      </c>
      <c r="D14" s="35"/>
      <c r="E14" s="35"/>
      <c r="F14" s="35"/>
      <c r="G14" s="35"/>
      <c r="H14" s="35"/>
    </row>
    <row r="15" spans="1:8" ht="14.25">
      <c r="A15" s="180" t="s">
        <v>319</v>
      </c>
      <c r="B15" s="181">
        <f>'10.4.2.1'!F19</f>
        <v>4652</v>
      </c>
      <c r="C15" s="182">
        <f>'10.4.2.1'!G19</f>
        <v>6.237437988275113E-2</v>
      </c>
      <c r="D15" s="34"/>
      <c r="E15" s="34"/>
      <c r="F15" s="34"/>
      <c r="G15" s="34"/>
      <c r="H15" s="34"/>
    </row>
    <row r="16" spans="1:8" ht="14.25">
      <c r="A16" s="180" t="s">
        <v>320</v>
      </c>
      <c r="B16" s="181">
        <f>'10.4.2.1'!F20</f>
        <v>4623.2700000000004</v>
      </c>
      <c r="C16" s="182">
        <f>'10.4.2.1'!G20</f>
        <v>6.1989165795470091E-2</v>
      </c>
      <c r="D16" s="34"/>
      <c r="E16" s="34"/>
      <c r="F16" s="34"/>
      <c r="G16" s="34"/>
      <c r="H16" s="34"/>
    </row>
    <row r="17" spans="1:8" ht="14.25">
      <c r="A17" s="180" t="s">
        <v>312</v>
      </c>
      <c r="B17" s="181">
        <f>'10.4.2.1'!F9</f>
        <v>1986.26</v>
      </c>
      <c r="C17" s="182">
        <f>'10.4.2.1'!G9</f>
        <v>2.6631929446670949E-2</v>
      </c>
      <c r="D17" s="34"/>
      <c r="E17" s="34"/>
      <c r="F17" s="34"/>
      <c r="G17" s="34"/>
      <c r="H17" s="34"/>
    </row>
    <row r="18" spans="1:8" ht="14.25">
      <c r="A18" s="180" t="s">
        <v>311</v>
      </c>
      <c r="B18" s="181">
        <v>1395.31</v>
      </c>
      <c r="C18" s="182">
        <v>1.8708425622141332E-2</v>
      </c>
      <c r="D18" s="34"/>
      <c r="E18" s="34"/>
      <c r="F18" s="34"/>
      <c r="G18" s="34"/>
      <c r="H18" s="34"/>
    </row>
    <row r="19" spans="1:8" ht="14.25">
      <c r="A19" s="180" t="s">
        <v>412</v>
      </c>
      <c r="B19" s="181">
        <f>'10.4.2.1'!F10</f>
        <v>200</v>
      </c>
      <c r="C19" s="182">
        <f>'10.4.2.1'!G10</f>
        <v>2.6816156441423528E-3</v>
      </c>
      <c r="D19" s="34"/>
      <c r="E19" s="34"/>
      <c r="F19" s="34"/>
      <c r="G19" s="34"/>
      <c r="H19" s="34"/>
    </row>
    <row r="20" spans="1:8" ht="14.25">
      <c r="A20" s="180" t="s">
        <v>313</v>
      </c>
      <c r="B20" s="181">
        <f>'10.4.2.1'!F11</f>
        <v>0</v>
      </c>
      <c r="C20" s="182">
        <f>'10.4.2.1'!G11</f>
        <v>0</v>
      </c>
      <c r="D20" s="34"/>
      <c r="E20" s="34"/>
      <c r="F20" s="34"/>
      <c r="G20" s="34"/>
      <c r="H20" s="34"/>
    </row>
    <row r="21" spans="1:8" ht="14.25">
      <c r="A21" s="180" t="s">
        <v>315</v>
      </c>
      <c r="B21" s="181">
        <f>'10.4.2.1'!F13</f>
        <v>0</v>
      </c>
      <c r="C21" s="182">
        <f>'10.4.2.1'!G13</f>
        <v>0</v>
      </c>
      <c r="D21" s="36"/>
      <c r="E21" s="36"/>
      <c r="F21" s="36"/>
      <c r="G21" s="36"/>
      <c r="H21" s="36"/>
    </row>
    <row r="22" spans="1:8">
      <c r="A22" s="180" t="s">
        <v>414</v>
      </c>
      <c r="B22" s="181">
        <f>'10.4.2.1'!F17</f>
        <v>0</v>
      </c>
      <c r="C22" s="182">
        <f>'10.4.2.1'!G17</f>
        <v>0</v>
      </c>
    </row>
    <row r="23" spans="1:8">
      <c r="A23" s="184" t="s">
        <v>322</v>
      </c>
      <c r="B23" s="181">
        <f>'10.4.2.1'!F22</f>
        <v>546</v>
      </c>
      <c r="C23" s="182">
        <f>'10.4.2.1'!G22</f>
        <v>7.3208107085086238E-3</v>
      </c>
    </row>
    <row r="24" spans="1:8" ht="16.899999999999999" customHeight="1" thickBot="1">
      <c r="A24" s="177" t="s">
        <v>128</v>
      </c>
      <c r="B24" s="178">
        <f>'10.4.2.1'!F24</f>
        <v>7458190.3799999999</v>
      </c>
      <c r="C24" s="179">
        <v>100</v>
      </c>
    </row>
    <row r="25" spans="1:8">
      <c r="A25" s="52" t="s">
        <v>636</v>
      </c>
      <c r="B25" s="52"/>
      <c r="C25" s="52"/>
    </row>
    <row r="26" spans="1:8" ht="15.75">
      <c r="A26" s="37"/>
      <c r="B26" s="37"/>
      <c r="C26" s="37"/>
      <c r="D26" s="37"/>
      <c r="F26" s="37"/>
    </row>
    <row r="27" spans="1:8">
      <c r="A27" s="979"/>
      <c r="B27" s="979"/>
      <c r="C27" s="979"/>
      <c r="D27" s="38"/>
      <c r="F27" s="38"/>
    </row>
    <row r="28" spans="1:8">
      <c r="A28" s="979"/>
      <c r="B28" s="979"/>
      <c r="C28" s="979"/>
      <c r="D28" s="39"/>
      <c r="F28" s="39"/>
    </row>
    <row r="29" spans="1:8">
      <c r="A29" s="40"/>
      <c r="B29" s="41"/>
      <c r="C29" s="41"/>
      <c r="D29" s="42"/>
      <c r="F29" s="42"/>
    </row>
    <row r="30" spans="1:8" ht="14.25">
      <c r="A30" s="43"/>
      <c r="B30" s="44"/>
      <c r="C30" s="44"/>
      <c r="D30" s="34"/>
      <c r="F30" s="34"/>
    </row>
    <row r="31" spans="1:8" ht="14.25">
      <c r="A31" s="43"/>
      <c r="B31" s="44"/>
      <c r="C31" s="44"/>
      <c r="D31" s="34"/>
      <c r="F31" s="34"/>
    </row>
    <row r="32" spans="1:8" ht="14.25">
      <c r="A32" s="43"/>
      <c r="B32" s="44"/>
      <c r="C32" s="44"/>
      <c r="D32" s="34"/>
      <c r="F32" s="34"/>
    </row>
    <row r="33" spans="1:6" ht="14.25">
      <c r="A33" s="43"/>
      <c r="B33" s="44"/>
      <c r="C33" s="44"/>
      <c r="D33" s="34"/>
      <c r="F33" s="34"/>
    </row>
    <row r="34" spans="1:6" ht="14.25">
      <c r="A34" s="43"/>
      <c r="B34" s="44"/>
      <c r="C34" s="44"/>
      <c r="D34" s="34"/>
      <c r="F34" s="34"/>
    </row>
    <row r="35" spans="1:6" ht="14.25">
      <c r="A35" s="43"/>
      <c r="B35" s="44"/>
      <c r="C35" s="44"/>
      <c r="D35" s="34"/>
      <c r="F35" s="34"/>
    </row>
    <row r="36" spans="1:6" ht="14.25">
      <c r="A36" s="43"/>
      <c r="B36" s="44"/>
      <c r="C36" s="44"/>
      <c r="D36" s="34"/>
      <c r="F36" s="34"/>
    </row>
    <row r="37" spans="1:6" ht="14.25">
      <c r="A37" s="43"/>
      <c r="B37" s="45"/>
      <c r="C37" s="45"/>
      <c r="D37" s="35"/>
      <c r="F37" s="35"/>
    </row>
    <row r="38" spans="1:6" ht="14.25">
      <c r="A38" s="43"/>
      <c r="B38" s="44"/>
      <c r="C38" s="44"/>
      <c r="D38" s="34"/>
      <c r="F38" s="34"/>
    </row>
    <row r="39" spans="1:6" ht="14.25">
      <c r="A39" s="43"/>
      <c r="B39" s="44"/>
      <c r="C39" s="44"/>
      <c r="D39" s="34"/>
      <c r="F39" s="34"/>
    </row>
    <row r="40" spans="1:6" ht="14.25">
      <c r="A40" s="43"/>
      <c r="B40" s="44"/>
      <c r="C40" s="44"/>
      <c r="D40" s="34"/>
      <c r="F40" s="34"/>
    </row>
    <row r="41" spans="1:6" ht="14.25">
      <c r="A41" s="43"/>
      <c r="B41" s="44"/>
      <c r="C41" s="44"/>
      <c r="D41" s="34"/>
      <c r="F41" s="34"/>
    </row>
    <row r="42" spans="1:6" ht="14.25">
      <c r="A42" s="43"/>
      <c r="B42" s="44"/>
      <c r="C42" s="44"/>
      <c r="D42" s="34"/>
      <c r="F42" s="34"/>
    </row>
    <row r="43" spans="1:6" ht="14.25">
      <c r="A43" s="43"/>
      <c r="B43" s="44"/>
      <c r="C43" s="44"/>
      <c r="D43" s="34"/>
      <c r="F43" s="34"/>
    </row>
    <row r="48" spans="1:6">
      <c r="A48" s="41"/>
      <c r="B48" s="41"/>
      <c r="C48" s="41"/>
      <c r="D48" s="42"/>
      <c r="F48" s="42"/>
    </row>
    <row r="49" spans="1:6">
      <c r="A49" s="41"/>
      <c r="B49" s="41"/>
      <c r="C49" s="41"/>
      <c r="D49" s="42"/>
      <c r="F49" s="42"/>
    </row>
    <row r="50" spans="1:6">
      <c r="A50" s="41"/>
      <c r="B50" s="41"/>
      <c r="C50" s="41"/>
      <c r="D50" s="42"/>
      <c r="F50" s="42"/>
    </row>
    <row r="51" spans="1:6">
      <c r="A51" s="41"/>
      <c r="B51" s="41"/>
      <c r="C51" s="41"/>
      <c r="D51" s="42"/>
      <c r="F51" s="42"/>
    </row>
    <row r="52" spans="1:6" ht="15.75">
      <c r="A52" s="46"/>
    </row>
  </sheetData>
  <mergeCells count="4">
    <mergeCell ref="A1:G1"/>
    <mergeCell ref="A3:G3"/>
    <mergeCell ref="B5:C5"/>
    <mergeCell ref="A27:C28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transitionEvaluation="1" transitionEntry="1" codeName="Hoja37">
    <pageSetUpPr fitToPage="1"/>
  </sheetPr>
  <dimension ref="A1:E28"/>
  <sheetViews>
    <sheetView showGridLines="0" view="pageBreakPreview" zoomScale="115" zoomScaleNormal="75" zoomScaleSheetLayoutView="115" workbookViewId="0">
      <selection activeCell="H23" sqref="H23"/>
    </sheetView>
  </sheetViews>
  <sheetFormatPr baseColWidth="10" defaultColWidth="19.140625" defaultRowHeight="12.75"/>
  <cols>
    <col min="1" max="1" width="50.7109375" style="87" customWidth="1"/>
    <col min="2" max="4" width="22.7109375" style="87" customWidth="1"/>
    <col min="5" max="5" width="10.140625" style="87" customWidth="1"/>
    <col min="6" max="16384" width="19.140625" style="87"/>
  </cols>
  <sheetData>
    <row r="1" spans="1:5" s="47" customFormat="1" ht="18.75">
      <c r="A1" s="992" t="s">
        <v>649</v>
      </c>
      <c r="B1" s="992"/>
      <c r="C1" s="992"/>
      <c r="D1" s="992"/>
    </row>
    <row r="2" spans="1:5" ht="13.5">
      <c r="A2" s="600"/>
      <c r="B2" s="600"/>
      <c r="C2" s="600"/>
      <c r="D2" s="600"/>
    </row>
    <row r="3" spans="1:5" ht="15.75">
      <c r="A3" s="993" t="s">
        <v>747</v>
      </c>
      <c r="B3" s="994"/>
      <c r="C3" s="994"/>
      <c r="D3" s="994"/>
    </row>
    <row r="4" spans="1:5" ht="14.25" customHeight="1" thickBot="1">
      <c r="A4" s="197"/>
    </row>
    <row r="5" spans="1:5">
      <c r="A5" s="995" t="s">
        <v>323</v>
      </c>
      <c r="B5" s="997">
        <v>2020</v>
      </c>
      <c r="C5" s="997">
        <v>2021</v>
      </c>
      <c r="D5" s="999">
        <v>2022</v>
      </c>
    </row>
    <row r="6" spans="1:5" ht="13.5" thickBot="1">
      <c r="A6" s="996"/>
      <c r="B6" s="998"/>
      <c r="C6" s="998"/>
      <c r="D6" s="1000"/>
    </row>
    <row r="7" spans="1:5" ht="13.5">
      <c r="A7" s="602" t="s">
        <v>429</v>
      </c>
      <c r="B7" s="603">
        <v>11669.08</v>
      </c>
      <c r="C7" s="603">
        <v>11949.2988</v>
      </c>
      <c r="D7" s="604">
        <v>20704.23</v>
      </c>
      <c r="E7" s="170"/>
    </row>
    <row r="8" spans="1:5" ht="13.5">
      <c r="A8" s="605" t="s">
        <v>324</v>
      </c>
      <c r="B8" s="606">
        <v>300</v>
      </c>
      <c r="C8" s="606">
        <v>320</v>
      </c>
      <c r="D8" s="607">
        <v>320</v>
      </c>
    </row>
    <row r="9" spans="1:5" ht="13.5">
      <c r="A9" s="605" t="s">
        <v>325</v>
      </c>
      <c r="B9" s="606">
        <v>51.71</v>
      </c>
      <c r="C9" s="606">
        <v>54.613390000000003</v>
      </c>
      <c r="D9" s="607">
        <v>120.54</v>
      </c>
    </row>
    <row r="10" spans="1:5" ht="13.5">
      <c r="A10" s="608" t="s">
        <v>326</v>
      </c>
      <c r="B10" s="606">
        <v>3653.7</v>
      </c>
      <c r="C10" s="606">
        <v>9236.68</v>
      </c>
      <c r="D10" s="607">
        <v>6843.97</v>
      </c>
    </row>
    <row r="11" spans="1:5" ht="13.5">
      <c r="A11" s="605" t="s">
        <v>427</v>
      </c>
      <c r="B11" s="609">
        <v>0</v>
      </c>
      <c r="C11" s="609">
        <v>0</v>
      </c>
      <c r="D11" s="610">
        <v>0</v>
      </c>
    </row>
    <row r="12" spans="1:5" ht="13.5">
      <c r="A12" s="605" t="s">
        <v>428</v>
      </c>
      <c r="B12" s="609">
        <v>0</v>
      </c>
      <c r="C12" s="609">
        <v>0</v>
      </c>
      <c r="D12" s="610">
        <v>500</v>
      </c>
    </row>
    <row r="13" spans="1:5" ht="14.25" thickBot="1">
      <c r="A13" s="611"/>
      <c r="B13" s="612"/>
      <c r="C13" s="612"/>
      <c r="D13" s="613"/>
    </row>
    <row r="14" spans="1:5" ht="14.25" thickBot="1">
      <c r="A14" s="614" t="s">
        <v>128</v>
      </c>
      <c r="B14" s="615">
        <v>15620.53</v>
      </c>
      <c r="C14" s="615">
        <v>15674.489999999998</v>
      </c>
      <c r="D14" s="616">
        <v>21560.592190000003</v>
      </c>
    </row>
    <row r="15" spans="1:5" ht="13.5">
      <c r="A15" s="506" t="s">
        <v>636</v>
      </c>
      <c r="B15" s="601"/>
      <c r="C15" s="601"/>
      <c r="D15" s="601"/>
    </row>
    <row r="16" spans="1:5">
      <c r="A16" s="991"/>
      <c r="B16" s="991"/>
      <c r="C16" s="991"/>
      <c r="D16" s="991"/>
    </row>
    <row r="21" spans="1:3">
      <c r="A21" s="88"/>
    </row>
    <row r="22" spans="1:3">
      <c r="A22" s="88"/>
      <c r="B22"/>
      <c r="C22"/>
    </row>
    <row r="23" spans="1:3">
      <c r="A23" s="88"/>
      <c r="B23"/>
      <c r="C23"/>
    </row>
    <row r="24" spans="1:3">
      <c r="A24" s="88"/>
      <c r="B24"/>
      <c r="C24"/>
    </row>
    <row r="25" spans="1:3">
      <c r="A25" s="88"/>
      <c r="B25"/>
      <c r="C25"/>
    </row>
    <row r="26" spans="1:3">
      <c r="A26" s="88"/>
      <c r="B26"/>
      <c r="C26"/>
    </row>
    <row r="27" spans="1:3">
      <c r="A27" s="88"/>
      <c r="B27"/>
      <c r="C27"/>
    </row>
    <row r="28" spans="1:3">
      <c r="A28"/>
      <c r="B28"/>
      <c r="C28"/>
    </row>
  </sheetData>
  <mergeCells count="7">
    <mergeCell ref="A16:D16"/>
    <mergeCell ref="A1:D1"/>
    <mergeCell ref="A3:D3"/>
    <mergeCell ref="A5:A6"/>
    <mergeCell ref="B5:B6"/>
    <mergeCell ref="C5:C6"/>
    <mergeCell ref="D5:D6"/>
  </mergeCells>
  <printOptions horizontalCentered="1"/>
  <pageMargins left="0.47244094488188981" right="0.31496062992125984" top="0.59055118110236227" bottom="0.98425196850393704" header="0" footer="0"/>
  <pageSetup paperSize="9" scale="75"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transitionEvaluation="1" transitionEntry="1" codeName="Hoja38">
    <pageSetUpPr fitToPage="1"/>
  </sheetPr>
  <dimension ref="A1:I18"/>
  <sheetViews>
    <sheetView showGridLines="0" view="pageBreakPreview" zoomScale="75" zoomScaleNormal="75" zoomScaleSheetLayoutView="75" workbookViewId="0">
      <selection activeCell="F6" sqref="F6"/>
    </sheetView>
  </sheetViews>
  <sheetFormatPr baseColWidth="10" defaultColWidth="12.5703125" defaultRowHeight="12.75"/>
  <cols>
    <col min="1" max="1" width="46.42578125" style="89" customWidth="1"/>
    <col min="2" max="2" width="16.7109375" style="89" customWidth="1"/>
    <col min="3" max="3" width="12.7109375" style="89" customWidth="1"/>
    <col min="4" max="4" width="16.7109375" style="89" customWidth="1"/>
    <col min="5" max="5" width="12.7109375" style="89" customWidth="1"/>
    <col min="6" max="6" width="16.7109375" style="89" customWidth="1"/>
    <col min="7" max="7" width="12.7109375" style="89" customWidth="1"/>
    <col min="8" max="16384" width="12.5703125" style="89"/>
  </cols>
  <sheetData>
    <row r="1" spans="1:9" s="48" customFormat="1" ht="18.75">
      <c r="A1" s="980" t="s">
        <v>649</v>
      </c>
      <c r="B1" s="980"/>
      <c r="C1" s="980"/>
      <c r="D1" s="980"/>
      <c r="E1" s="980"/>
      <c r="F1" s="980"/>
      <c r="G1" s="980"/>
    </row>
    <row r="2" spans="1:9" ht="13.5">
      <c r="A2" s="617"/>
      <c r="B2" s="617"/>
      <c r="C2" s="617"/>
      <c r="D2" s="617"/>
      <c r="E2" s="617"/>
      <c r="F2" s="617"/>
      <c r="G2" s="617"/>
    </row>
    <row r="3" spans="1:9" s="50" customFormat="1" ht="15.75">
      <c r="A3" s="1001" t="s">
        <v>748</v>
      </c>
      <c r="B3" s="1001"/>
      <c r="C3" s="1001"/>
      <c r="D3" s="1001"/>
      <c r="E3" s="1001"/>
      <c r="F3" s="1001"/>
      <c r="G3" s="1001"/>
      <c r="H3" s="58"/>
      <c r="I3" s="49"/>
    </row>
    <row r="4" spans="1:9" s="50" customFormat="1" ht="14.25" customHeight="1" thickBot="1"/>
    <row r="5" spans="1:9" ht="21" customHeight="1">
      <c r="A5" s="1002" t="s">
        <v>309</v>
      </c>
      <c r="B5" s="1003">
        <v>2020</v>
      </c>
      <c r="C5" s="1003"/>
      <c r="D5" s="1003">
        <v>2021</v>
      </c>
      <c r="E5" s="1003"/>
      <c r="F5" s="1003">
        <v>2022</v>
      </c>
      <c r="G5" s="1004"/>
    </row>
    <row r="6" spans="1:9" ht="23.25" customHeight="1" thickBot="1">
      <c r="A6" s="806"/>
      <c r="B6" s="618" t="s">
        <v>226</v>
      </c>
      <c r="C6" s="618" t="s">
        <v>310</v>
      </c>
      <c r="D6" s="618" t="s">
        <v>226</v>
      </c>
      <c r="E6" s="618" t="s">
        <v>310</v>
      </c>
      <c r="F6" s="618" t="s">
        <v>226</v>
      </c>
      <c r="G6" s="619" t="s">
        <v>310</v>
      </c>
    </row>
    <row r="7" spans="1:9" ht="13.5">
      <c r="A7" s="620" t="s">
        <v>327</v>
      </c>
      <c r="B7" s="621">
        <v>8281.15</v>
      </c>
      <c r="C7" s="622">
        <v>13.339483463189989</v>
      </c>
      <c r="D7" s="621">
        <v>8102.2277200000008</v>
      </c>
      <c r="E7" s="622">
        <v>9.3743730612256293</v>
      </c>
      <c r="F7" s="621">
        <v>6402.29</v>
      </c>
      <c r="G7" s="623">
        <v>6.5795996841277482</v>
      </c>
    </row>
    <row r="8" spans="1:9" ht="13.5">
      <c r="A8" s="624" t="s">
        <v>328</v>
      </c>
      <c r="B8" s="625">
        <v>26290.06</v>
      </c>
      <c r="C8" s="626">
        <v>42.348685945342446</v>
      </c>
      <c r="D8" s="625">
        <v>37654.860769999999</v>
      </c>
      <c r="E8" s="626">
        <v>43.56711815876853</v>
      </c>
      <c r="F8" s="625">
        <v>38432.42</v>
      </c>
      <c r="G8" s="627">
        <v>39.496795442297199</v>
      </c>
    </row>
    <row r="9" spans="1:9" ht="13.5">
      <c r="A9" s="624" t="s">
        <v>318</v>
      </c>
      <c r="B9" s="625">
        <v>16691.509999999998</v>
      </c>
      <c r="C9" s="626">
        <v>26.88710162485528</v>
      </c>
      <c r="D9" s="625">
        <v>19466.2091</v>
      </c>
      <c r="E9" s="626">
        <v>22.522633588879824</v>
      </c>
      <c r="F9" s="625">
        <v>19744.18</v>
      </c>
      <c r="G9" s="627">
        <v>20.290989707020675</v>
      </c>
    </row>
    <row r="10" spans="1:9" ht="13.5">
      <c r="A10" s="624" t="s">
        <v>329</v>
      </c>
      <c r="B10" s="625">
        <v>951.51</v>
      </c>
      <c r="C10" s="626">
        <v>1.5327160974091651</v>
      </c>
      <c r="D10" s="625">
        <v>1247.0909000000001</v>
      </c>
      <c r="E10" s="626">
        <v>1.4428988843403707</v>
      </c>
      <c r="F10" s="625">
        <v>1092.83</v>
      </c>
      <c r="G10" s="627">
        <v>1.1230956302831216</v>
      </c>
    </row>
    <row r="11" spans="1:9" ht="13.5">
      <c r="A11" s="624" t="s">
        <v>321</v>
      </c>
      <c r="B11" s="625">
        <v>7519.63</v>
      </c>
      <c r="C11" s="626">
        <v>12.112808007862114</v>
      </c>
      <c r="D11" s="625">
        <v>6130.7576700000009</v>
      </c>
      <c r="E11" s="626">
        <v>7.0933589541902453</v>
      </c>
      <c r="F11" s="625">
        <v>3507.47</v>
      </c>
      <c r="G11" s="627">
        <v>3.6046084298098888</v>
      </c>
    </row>
    <row r="12" spans="1:9" ht="13.5">
      <c r="A12" s="624" t="s">
        <v>330</v>
      </c>
      <c r="B12" s="625">
        <v>2044.41</v>
      </c>
      <c r="C12" s="626">
        <v>3.2931867418148744</v>
      </c>
      <c r="D12" s="625">
        <v>12786.23933</v>
      </c>
      <c r="E12" s="626">
        <v>14.793829755446028</v>
      </c>
      <c r="F12" s="625">
        <v>17533.439999999999</v>
      </c>
      <c r="G12" s="627">
        <v>18.019023862660518</v>
      </c>
    </row>
    <row r="13" spans="1:9" ht="13.5">
      <c r="A13" s="624" t="s">
        <v>430</v>
      </c>
      <c r="B13" s="625">
        <v>258.12</v>
      </c>
      <c r="C13" s="626">
        <v>0.41578614945008846</v>
      </c>
      <c r="D13" s="625">
        <v>232.89435</v>
      </c>
      <c r="E13" s="626">
        <v>0.26946151061175716</v>
      </c>
      <c r="F13" s="625">
        <v>2362.89</v>
      </c>
      <c r="G13" s="627">
        <v>2.4283295973204297</v>
      </c>
    </row>
    <row r="14" spans="1:9" ht="13.5">
      <c r="A14" s="624" t="s">
        <v>431</v>
      </c>
      <c r="B14" s="625">
        <v>43.6</v>
      </c>
      <c r="C14" s="626">
        <v>7.0231970076026107E-2</v>
      </c>
      <c r="D14" s="625">
        <v>809.26235000000008</v>
      </c>
      <c r="E14" s="626">
        <v>0.93632608653761062</v>
      </c>
      <c r="F14" s="625">
        <v>6611.9</v>
      </c>
      <c r="G14" s="627">
        <v>6.7950147761948081</v>
      </c>
    </row>
    <row r="15" spans="1:9" ht="13.5">
      <c r="A15" s="628" t="s">
        <v>331</v>
      </c>
      <c r="B15" s="625">
        <v>0</v>
      </c>
      <c r="C15" s="626">
        <v>0</v>
      </c>
      <c r="D15" s="625">
        <v>0</v>
      </c>
      <c r="E15" s="626">
        <v>0</v>
      </c>
      <c r="F15" s="625">
        <v>1617.74</v>
      </c>
      <c r="G15" s="627">
        <v>1.6625428702856044</v>
      </c>
    </row>
    <row r="16" spans="1:9" ht="14.25" thickBot="1">
      <c r="A16" s="629"/>
      <c r="B16" s="630"/>
      <c r="C16" s="630"/>
      <c r="D16" s="630"/>
      <c r="E16" s="630"/>
      <c r="F16" s="630"/>
      <c r="G16" s="631"/>
    </row>
    <row r="17" spans="1:7" ht="14.25" thickBot="1">
      <c r="A17" s="633" t="s">
        <v>128</v>
      </c>
      <c r="B17" s="581">
        <v>62079.990000000005</v>
      </c>
      <c r="C17" s="582">
        <v>100</v>
      </c>
      <c r="D17" s="581">
        <v>86429.542190000007</v>
      </c>
      <c r="E17" s="582">
        <v>100</v>
      </c>
      <c r="F17" s="581">
        <v>97305.16</v>
      </c>
      <c r="G17" s="583">
        <v>100</v>
      </c>
    </row>
    <row r="18" spans="1:7" ht="13.5">
      <c r="A18" s="379" t="s">
        <v>636</v>
      </c>
      <c r="B18" s="632"/>
      <c r="C18" s="632"/>
      <c r="D18" s="632"/>
      <c r="E18" s="632"/>
      <c r="F18" s="632"/>
      <c r="G18" s="632"/>
    </row>
  </sheetData>
  <mergeCells count="6"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5B4EE-172F-4209-8336-5D24C9FB6932}">
  <sheetPr codeName="Hoja43">
    <tabColor theme="0" tint="-0.499984740745262"/>
  </sheetPr>
  <dimension ref="A1:C14"/>
  <sheetViews>
    <sheetView zoomScale="80" zoomScaleNormal="80" workbookViewId="0">
      <selection activeCell="L17" sqref="L17"/>
    </sheetView>
  </sheetViews>
  <sheetFormatPr baseColWidth="10" defaultRowHeight="12.75"/>
  <cols>
    <col min="1" max="1" width="42.140625" customWidth="1"/>
    <col min="2" max="3" width="13.42578125" customWidth="1"/>
  </cols>
  <sheetData>
    <row r="1" spans="1:3" ht="13.5" thickBot="1"/>
    <row r="2" spans="1:3">
      <c r="A2" s="1005" t="s">
        <v>309</v>
      </c>
      <c r="B2" s="1007">
        <v>2022</v>
      </c>
      <c r="C2" s="1008"/>
    </row>
    <row r="3" spans="1:3" ht="13.5" thickBot="1">
      <c r="A3" s="1006"/>
      <c r="B3" s="165" t="s">
        <v>226</v>
      </c>
      <c r="C3" s="166" t="s">
        <v>310</v>
      </c>
    </row>
    <row r="4" spans="1:3">
      <c r="A4" s="158" t="s">
        <v>327</v>
      </c>
      <c r="B4" s="159">
        <f>'10.4.3.1'!F7</f>
        <v>6402.29</v>
      </c>
      <c r="C4" s="160">
        <f>'10.4.3.1'!$G$7</f>
        <v>6.5795996841277482</v>
      </c>
    </row>
    <row r="5" spans="1:3">
      <c r="A5" s="161" t="s">
        <v>328</v>
      </c>
      <c r="B5" s="162">
        <f>'10.4.3.1'!F8</f>
        <v>38432.42</v>
      </c>
      <c r="C5" s="160">
        <f>'10.4.3.1'!G8</f>
        <v>39.496795442297199</v>
      </c>
    </row>
    <row r="6" spans="1:3">
      <c r="A6" s="161" t="s">
        <v>318</v>
      </c>
      <c r="B6" s="162">
        <f>'10.4.3.1'!F9</f>
        <v>19744.18</v>
      </c>
      <c r="C6" s="160">
        <f>'10.4.3.1'!G9</f>
        <v>20.290989707020675</v>
      </c>
    </row>
    <row r="7" spans="1:3">
      <c r="A7" s="161" t="s">
        <v>329</v>
      </c>
      <c r="B7" s="162">
        <f>'10.4.3.1'!F10</f>
        <v>1092.83</v>
      </c>
      <c r="C7" s="160">
        <f>'10.4.3.1'!G10</f>
        <v>1.1230956302831216</v>
      </c>
    </row>
    <row r="8" spans="1:3">
      <c r="A8" s="161" t="s">
        <v>321</v>
      </c>
      <c r="B8" s="162">
        <f>'10.4.3.1'!F11</f>
        <v>3507.47</v>
      </c>
      <c r="C8" s="160">
        <f>'10.4.3.1'!G11</f>
        <v>3.6046084298098888</v>
      </c>
    </row>
    <row r="9" spans="1:3">
      <c r="A9" s="161" t="s">
        <v>753</v>
      </c>
      <c r="B9" s="162">
        <f>'10.4.3.1'!F12+'10.4.3.1'!F13+'10.4.3.1'!F14+'10.4.3.1'!F15</f>
        <v>28125.969999999998</v>
      </c>
      <c r="C9" s="160">
        <f>'10.4.3.1'!G12+'10.4.3.1'!G13+'10.4.3.1'!G14+'10.4.3.1'!G15</f>
        <v>28.904911106461363</v>
      </c>
    </row>
    <row r="10" spans="1:3">
      <c r="A10" s="161"/>
      <c r="B10" s="162"/>
      <c r="C10" s="160"/>
    </row>
    <row r="11" spans="1:3">
      <c r="A11" s="161"/>
      <c r="B11" s="162"/>
      <c r="C11" s="160"/>
    </row>
    <row r="12" spans="1:3">
      <c r="A12" s="163"/>
      <c r="B12" s="162"/>
      <c r="C12" s="160"/>
    </row>
    <row r="13" spans="1:3">
      <c r="A13" s="161"/>
      <c r="B13" s="164"/>
      <c r="C13" s="160"/>
    </row>
    <row r="14" spans="1:3" ht="13.5" thickBot="1">
      <c r="A14" s="167" t="s">
        <v>128</v>
      </c>
      <c r="B14" s="168">
        <f>'10.4.3.1'!F17</f>
        <v>97305.16</v>
      </c>
      <c r="C14" s="169">
        <f>'10.4.3.1'!G17</f>
        <v>100</v>
      </c>
    </row>
  </sheetData>
  <mergeCells count="2">
    <mergeCell ref="A2:A3"/>
    <mergeCell ref="B2:C2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transitionEvaluation="1" transitionEntry="1" codeName="Hoja39">
    <pageSetUpPr fitToPage="1"/>
  </sheetPr>
  <dimension ref="A1:G27"/>
  <sheetViews>
    <sheetView showGridLines="0" view="pageBreakPreview" zoomScale="75" zoomScaleNormal="75" zoomScaleSheetLayoutView="75" workbookViewId="0">
      <selection activeCell="M40" sqref="M40"/>
    </sheetView>
  </sheetViews>
  <sheetFormatPr baseColWidth="10" defaultColWidth="19.140625" defaultRowHeight="12.75"/>
  <cols>
    <col min="1" max="1" width="56.7109375" style="87" customWidth="1"/>
    <col min="2" max="7" width="12.7109375" style="87" customWidth="1"/>
    <col min="8" max="8" width="9.28515625" style="87" customWidth="1"/>
    <col min="9" max="16384" width="19.140625" style="87"/>
  </cols>
  <sheetData>
    <row r="1" spans="1:7" s="47" customFormat="1" ht="18.75">
      <c r="A1" s="992" t="s">
        <v>649</v>
      </c>
      <c r="B1" s="992"/>
      <c r="C1" s="992"/>
      <c r="D1" s="992"/>
      <c r="E1" s="992"/>
      <c r="F1" s="992"/>
      <c r="G1" s="992"/>
    </row>
    <row r="2" spans="1:7" ht="13.5">
      <c r="A2" s="600"/>
      <c r="B2" s="600"/>
      <c r="C2" s="600"/>
      <c r="D2" s="600"/>
      <c r="E2" s="600"/>
      <c r="F2" s="600"/>
      <c r="G2" s="600"/>
    </row>
    <row r="3" spans="1:7" s="51" customFormat="1" ht="15.75">
      <c r="A3" s="993" t="s">
        <v>711</v>
      </c>
      <c r="B3" s="994"/>
      <c r="C3" s="994"/>
      <c r="D3" s="994"/>
      <c r="E3" s="994"/>
      <c r="F3" s="994"/>
      <c r="G3" s="994"/>
    </row>
    <row r="4" spans="1:7" s="51" customFormat="1" ht="14.25" customHeight="1">
      <c r="A4" s="197"/>
    </row>
    <row r="5" spans="1:7" ht="19.5" customHeight="1">
      <c r="A5" s="1009" t="s">
        <v>309</v>
      </c>
      <c r="B5" s="1010">
        <v>2020</v>
      </c>
      <c r="C5" s="1010"/>
      <c r="D5" s="1010">
        <v>2021</v>
      </c>
      <c r="E5" s="1011"/>
      <c r="F5" s="1010">
        <v>2022</v>
      </c>
      <c r="G5" s="1011"/>
    </row>
    <row r="6" spans="1:7" ht="23.25" customHeight="1" thickBot="1">
      <c r="A6" s="806"/>
      <c r="B6" s="683" t="s">
        <v>226</v>
      </c>
      <c r="C6" s="683" t="s">
        <v>310</v>
      </c>
      <c r="D6" s="683" t="s">
        <v>226</v>
      </c>
      <c r="E6" s="683" t="s">
        <v>310</v>
      </c>
      <c r="F6" s="683" t="s">
        <v>226</v>
      </c>
      <c r="G6" s="684" t="s">
        <v>310</v>
      </c>
    </row>
    <row r="7" spans="1:7" ht="13.5">
      <c r="A7" s="685" t="s">
        <v>332</v>
      </c>
      <c r="B7" s="686">
        <v>4160.47</v>
      </c>
      <c r="C7" s="686">
        <v>15.798745204901007</v>
      </c>
      <c r="D7" s="686">
        <v>4234.0174000000006</v>
      </c>
      <c r="E7" s="686">
        <v>15.508376476319031</v>
      </c>
      <c r="F7" s="686">
        <v>4495.8</v>
      </c>
      <c r="G7" s="687">
        <v>16.461004795725806</v>
      </c>
    </row>
    <row r="8" spans="1:7" ht="13.5">
      <c r="A8" s="688" t="s">
        <v>333</v>
      </c>
      <c r="B8" s="689">
        <v>10961.05</v>
      </c>
      <c r="C8" s="689">
        <v>41.622902250990919</v>
      </c>
      <c r="D8" s="689">
        <v>12330.34297</v>
      </c>
      <c r="E8" s="689">
        <v>45.163631321140464</v>
      </c>
      <c r="F8" s="689">
        <v>12088.7</v>
      </c>
      <c r="G8" s="690">
        <v>44.261788485717908</v>
      </c>
    </row>
    <row r="9" spans="1:7" ht="13.5">
      <c r="A9" s="605" t="s">
        <v>334</v>
      </c>
      <c r="B9" s="689">
        <v>2714.11</v>
      </c>
      <c r="C9" s="689">
        <v>10.306415464616707</v>
      </c>
      <c r="D9" s="689">
        <v>2707.2499300000009</v>
      </c>
      <c r="E9" s="689">
        <v>9.9161262610607945</v>
      </c>
      <c r="F9" s="689">
        <v>2380.0700000000002</v>
      </c>
      <c r="G9" s="690">
        <v>8.7144320664093442</v>
      </c>
    </row>
    <row r="10" spans="1:7" ht="13.5">
      <c r="A10" s="605" t="s">
        <v>335</v>
      </c>
      <c r="B10" s="689">
        <v>8498.5499999999993</v>
      </c>
      <c r="C10" s="689">
        <v>32.271937079491366</v>
      </c>
      <c r="D10" s="689">
        <v>8029.8767800000005</v>
      </c>
      <c r="E10" s="689">
        <v>29.411865941479693</v>
      </c>
      <c r="F10" s="689">
        <v>8347.25</v>
      </c>
      <c r="G10" s="690">
        <v>30.562774652146945</v>
      </c>
    </row>
    <row r="11" spans="1:7" ht="13.5">
      <c r="A11" s="605" t="s">
        <v>336</v>
      </c>
      <c r="B11" s="689">
        <v>0</v>
      </c>
      <c r="C11" s="689">
        <v>0</v>
      </c>
      <c r="D11" s="689">
        <v>0</v>
      </c>
      <c r="E11" s="689">
        <v>0</v>
      </c>
      <c r="F11" s="689">
        <v>0</v>
      </c>
      <c r="G11" s="690">
        <v>0</v>
      </c>
    </row>
    <row r="12" spans="1:7" ht="14.25" thickBot="1">
      <c r="A12" s="611"/>
      <c r="B12" s="691"/>
      <c r="C12" s="691"/>
      <c r="D12" s="691"/>
      <c r="E12" s="691"/>
      <c r="F12" s="691"/>
      <c r="G12" s="692"/>
    </row>
    <row r="13" spans="1:7" ht="14.25" thickBot="1">
      <c r="A13" s="614" t="s">
        <v>128</v>
      </c>
      <c r="B13" s="581">
        <v>26334.18</v>
      </c>
      <c r="C13" s="581">
        <v>100</v>
      </c>
      <c r="D13" s="581">
        <v>27301.487080000006</v>
      </c>
      <c r="E13" s="581">
        <v>100</v>
      </c>
      <c r="F13" s="581">
        <v>27311.82</v>
      </c>
      <c r="G13" s="693">
        <v>100</v>
      </c>
    </row>
    <row r="14" spans="1:7" ht="13.5">
      <c r="A14" s="506" t="s">
        <v>636</v>
      </c>
      <c r="B14" s="601"/>
      <c r="C14" s="636"/>
      <c r="D14" s="636"/>
      <c r="E14" s="636"/>
      <c r="F14" s="636"/>
      <c r="G14" s="636"/>
    </row>
    <row r="15" spans="1:7" ht="13.5">
      <c r="A15" s="636"/>
      <c r="B15" s="636"/>
      <c r="C15" s="636"/>
      <c r="D15" s="636"/>
      <c r="E15" s="636"/>
      <c r="F15" s="636"/>
      <c r="G15" s="636"/>
    </row>
    <row r="19" spans="1:1" ht="14.25">
      <c r="A19" s="44"/>
    </row>
    <row r="20" spans="1:1" ht="14.25">
      <c r="A20" s="44"/>
    </row>
    <row r="21" spans="1:1" ht="14.25">
      <c r="A21" s="44"/>
    </row>
    <row r="22" spans="1:1" ht="14.25">
      <c r="A22" s="44"/>
    </row>
    <row r="23" spans="1:1" ht="14.25">
      <c r="A23" s="44"/>
    </row>
    <row r="24" spans="1:1">
      <c r="A24"/>
    </row>
    <row r="25" spans="1:1">
      <c r="A25"/>
    </row>
    <row r="26" spans="1:1">
      <c r="A26"/>
    </row>
    <row r="27" spans="1:1">
      <c r="A27"/>
    </row>
  </sheetData>
  <mergeCells count="6"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G20"/>
  <sheetViews>
    <sheetView view="pageBreakPreview" zoomScale="80" zoomScaleNormal="98" zoomScaleSheetLayoutView="80" workbookViewId="0">
      <selection activeCell="E33" sqref="E33"/>
    </sheetView>
  </sheetViews>
  <sheetFormatPr baseColWidth="10" defaultColWidth="11.42578125" defaultRowHeight="12.75" customHeight="1"/>
  <cols>
    <col min="1" max="1" width="39.42578125" style="12" customWidth="1"/>
    <col min="2" max="6" width="18" style="12" customWidth="1"/>
    <col min="7" max="7" width="14.5703125" style="12" customWidth="1"/>
    <col min="8" max="8" width="7.28515625" style="12" customWidth="1"/>
    <col min="9" max="16384" width="11.42578125" style="12"/>
  </cols>
  <sheetData>
    <row r="1" spans="1:7" ht="18" customHeight="1">
      <c r="A1" s="824" t="s">
        <v>638</v>
      </c>
      <c r="B1" s="824"/>
      <c r="C1" s="824"/>
      <c r="D1" s="824"/>
      <c r="E1" s="824"/>
      <c r="F1" s="824"/>
      <c r="G1" s="824"/>
    </row>
    <row r="2" spans="1:7" ht="12.75" customHeight="1">
      <c r="A2" s="820"/>
      <c r="B2" s="820"/>
      <c r="C2" s="820"/>
      <c r="D2" s="820"/>
      <c r="E2" s="820"/>
      <c r="F2" s="820"/>
      <c r="G2" s="271"/>
    </row>
    <row r="3" spans="1:7" ht="15" customHeight="1">
      <c r="A3" s="820" t="s">
        <v>790</v>
      </c>
      <c r="B3" s="820"/>
      <c r="C3" s="820"/>
      <c r="D3" s="820"/>
      <c r="E3" s="820"/>
      <c r="F3" s="820"/>
      <c r="G3" s="820"/>
    </row>
    <row r="4" spans="1:7" ht="13.5" customHeight="1"/>
    <row r="5" spans="1:7" s="84" customFormat="1" ht="22.5" customHeight="1">
      <c r="A5" s="821" t="s">
        <v>368</v>
      </c>
      <c r="B5" s="243" t="s">
        <v>120</v>
      </c>
      <c r="C5" s="243" t="s">
        <v>756</v>
      </c>
      <c r="D5" s="243" t="s">
        <v>789</v>
      </c>
      <c r="E5" s="822" t="s">
        <v>121</v>
      </c>
      <c r="F5" s="823"/>
      <c r="G5" s="244" t="s">
        <v>586</v>
      </c>
    </row>
    <row r="6" spans="1:7" s="84" customFormat="1" ht="24.75" customHeight="1" thickBot="1">
      <c r="A6" s="821"/>
      <c r="B6" s="243" t="s">
        <v>585</v>
      </c>
      <c r="C6" s="245" t="s">
        <v>410</v>
      </c>
      <c r="D6" s="245" t="s">
        <v>410</v>
      </c>
      <c r="E6" s="246" t="s">
        <v>367</v>
      </c>
      <c r="F6" s="247" t="s">
        <v>122</v>
      </c>
      <c r="G6" s="246" t="s">
        <v>122</v>
      </c>
    </row>
    <row r="7" spans="1:7" s="7" customFormat="1" ht="21" customHeight="1">
      <c r="A7" s="248" t="s">
        <v>123</v>
      </c>
      <c r="B7" s="249">
        <v>67.215743996645273</v>
      </c>
      <c r="C7" s="250">
        <v>12900.51232549536</v>
      </c>
      <c r="D7" s="250">
        <v>12938.138857994471</v>
      </c>
      <c r="E7" s="250">
        <v>37.626532499110908</v>
      </c>
      <c r="F7" s="249">
        <v>0.29166696290619143</v>
      </c>
      <c r="G7" s="251">
        <v>0.24980976219800724</v>
      </c>
    </row>
    <row r="8" spans="1:7" s="7" customFormat="1" ht="13.5" customHeight="1">
      <c r="A8" s="252" t="s">
        <v>584</v>
      </c>
      <c r="B8" s="253">
        <v>48.821544971929299</v>
      </c>
      <c r="C8" s="254">
        <v>8428.5588892337</v>
      </c>
      <c r="D8" s="254">
        <v>8500.9504219556493</v>
      </c>
      <c r="E8" s="254">
        <v>72.391532721949261</v>
      </c>
      <c r="F8" s="255">
        <v>0.85888386939336669</v>
      </c>
      <c r="G8" s="256">
        <v>0.34909488780317921</v>
      </c>
    </row>
    <row r="9" spans="1:7" ht="13.5" customHeight="1">
      <c r="A9" s="252" t="s">
        <v>369</v>
      </c>
      <c r="B9" s="255">
        <v>42.628040111076068</v>
      </c>
      <c r="C9" s="254">
        <v>7099.5845548099896</v>
      </c>
      <c r="D9" s="254">
        <v>7128.2548802990777</v>
      </c>
      <c r="E9" s="254">
        <v>28.6703254890881</v>
      </c>
      <c r="F9" s="255">
        <v>0.40383103078424654</v>
      </c>
      <c r="G9" s="256">
        <v>0.12071804335641637</v>
      </c>
    </row>
    <row r="10" spans="1:7" ht="13.5" customHeight="1">
      <c r="A10" s="257" t="s">
        <v>370</v>
      </c>
      <c r="B10" s="255">
        <v>6.1935048608532499</v>
      </c>
      <c r="C10" s="254">
        <v>17575.491443122086</v>
      </c>
      <c r="D10" s="254">
        <v>17948.802958551591</v>
      </c>
      <c r="E10" s="254">
        <v>373.31151542950465</v>
      </c>
      <c r="F10" s="255">
        <v>2.1240459570511376</v>
      </c>
      <c r="G10" s="256">
        <v>0.22837684444676734</v>
      </c>
    </row>
    <row r="11" spans="1:7" ht="13.5" customHeight="1">
      <c r="A11" s="258" t="s">
        <v>162</v>
      </c>
      <c r="B11" s="255">
        <v>0.72762845698933332</v>
      </c>
      <c r="C11" s="254">
        <v>36608.544142388957</v>
      </c>
      <c r="D11" s="254">
        <v>36175.468730202032</v>
      </c>
      <c r="E11" s="254">
        <v>-433.07541218692495</v>
      </c>
      <c r="F11" s="255">
        <v>-1.1829899886280089</v>
      </c>
      <c r="G11" s="256">
        <v>-3.1125576313449105E-2</v>
      </c>
    </row>
    <row r="12" spans="1:7" ht="13.5" customHeight="1">
      <c r="A12" s="258" t="s">
        <v>583</v>
      </c>
      <c r="B12" s="255">
        <v>0.15093367537285537</v>
      </c>
      <c r="C12" s="254">
        <v>203842.93426233844</v>
      </c>
      <c r="D12" s="254">
        <v>216084.89955569664</v>
      </c>
      <c r="E12" s="254">
        <v>12241.965293358197</v>
      </c>
      <c r="F12" s="255">
        <v>6.0055872614172898</v>
      </c>
      <c r="G12" s="256">
        <v>0.18250782519378694</v>
      </c>
    </row>
    <row r="13" spans="1:7" ht="13.5" customHeight="1">
      <c r="A13" s="258" t="s">
        <v>143</v>
      </c>
      <c r="B13" s="255">
        <v>0.43652166632395872</v>
      </c>
      <c r="C13" s="254">
        <v>31307.792171263154</v>
      </c>
      <c r="D13" s="254">
        <v>31176.189290383903</v>
      </c>
      <c r="E13" s="254">
        <v>-131.60288087925073</v>
      </c>
      <c r="F13" s="255">
        <v>-0.42035184135420423</v>
      </c>
      <c r="G13" s="256">
        <v>-5.6743405813444586E-3</v>
      </c>
    </row>
    <row r="14" spans="1:7" s="7" customFormat="1" ht="13.5" customHeight="1">
      <c r="A14" s="257" t="s">
        <v>163</v>
      </c>
      <c r="B14" s="255">
        <v>1.1439658279439653</v>
      </c>
      <c r="C14" s="254">
        <v>41821.664789125316</v>
      </c>
      <c r="D14" s="254">
        <v>42308.229004168395</v>
      </c>
      <c r="E14" s="254">
        <v>486.56421504307946</v>
      </c>
      <c r="F14" s="255">
        <v>1.1634262229790409</v>
      </c>
      <c r="G14" s="256">
        <v>5.4979073267780537E-2</v>
      </c>
    </row>
    <row r="15" spans="1:7" s="7" customFormat="1" ht="13.5" customHeight="1">
      <c r="A15" s="257" t="s">
        <v>124</v>
      </c>
      <c r="B15" s="255">
        <v>3.126907943606398</v>
      </c>
      <c r="C15" s="254">
        <v>18721.062772829158</v>
      </c>
      <c r="D15" s="254">
        <v>18684.831605593194</v>
      </c>
      <c r="E15" s="254">
        <v>-36.231167235964676</v>
      </c>
      <c r="F15" s="255">
        <v>-0.19353157283650546</v>
      </c>
      <c r="G15" s="256">
        <v>-1.1190297170148604E-2</v>
      </c>
    </row>
    <row r="16" spans="1:7" s="7" customFormat="1" ht="13.5" customHeight="1">
      <c r="A16" s="257" t="s">
        <v>125</v>
      </c>
      <c r="B16" s="255">
        <v>3.3014251431765702</v>
      </c>
      <c r="C16" s="254">
        <v>16464.715649633221</v>
      </c>
      <c r="D16" s="254">
        <v>16485.063131743558</v>
      </c>
      <c r="E16" s="254">
        <v>20.347482110337296</v>
      </c>
      <c r="F16" s="255">
        <v>0.12358234750801955</v>
      </c>
      <c r="G16" s="256">
        <v>6.6352352956132446E-3</v>
      </c>
    </row>
    <row r="17" spans="1:7" s="7" customFormat="1" ht="13.5" customHeight="1">
      <c r="A17" s="257" t="s">
        <v>126</v>
      </c>
      <c r="B17" s="255">
        <v>9.5068163113028721</v>
      </c>
      <c r="C17" s="254">
        <v>23542.364430104575</v>
      </c>
      <c r="D17" s="254">
        <v>23227.76621880685</v>
      </c>
      <c r="E17" s="254">
        <v>-314.59821129772536</v>
      </c>
      <c r="F17" s="255">
        <v>-1.3363067767969596</v>
      </c>
      <c r="G17" s="256">
        <v>-0.29541704529739365</v>
      </c>
    </row>
    <row r="18" spans="1:7" s="7" customFormat="1" ht="13.5" customHeight="1">
      <c r="A18" s="259" t="s">
        <v>127</v>
      </c>
      <c r="B18" s="260">
        <v>32.784256003354727</v>
      </c>
      <c r="C18" s="261">
        <v>4431.7311934781492</v>
      </c>
      <c r="D18" s="261">
        <v>4524.4199564511873</v>
      </c>
      <c r="E18" s="261">
        <v>92.688762973038138</v>
      </c>
      <c r="F18" s="260">
        <v>2.0914798061182296</v>
      </c>
      <c r="G18" s="262">
        <v>0.30014880379152697</v>
      </c>
    </row>
    <row r="19" spans="1:7" s="7" customFormat="1" ht="13.5" customHeight="1" thickBot="1">
      <c r="A19" s="263"/>
      <c r="B19" s="264"/>
      <c r="C19" s="265"/>
      <c r="D19" s="265"/>
      <c r="E19" s="265"/>
      <c r="F19" s="264"/>
      <c r="G19" s="266"/>
    </row>
    <row r="20" spans="1:7" s="7" customFormat="1" ht="13.5" customHeight="1">
      <c r="A20" s="267" t="s">
        <v>128</v>
      </c>
      <c r="B20" s="268">
        <v>100</v>
      </c>
      <c r="C20" s="269">
        <v>10124.085438811035</v>
      </c>
      <c r="D20" s="269">
        <v>10179.763713909875</v>
      </c>
      <c r="E20" s="269">
        <v>55.678275098840459</v>
      </c>
      <c r="F20" s="268">
        <v>0.54995856598954163</v>
      </c>
      <c r="G20" s="270">
        <v>0.54995856598953474</v>
      </c>
    </row>
  </sheetData>
  <mergeCells count="5">
    <mergeCell ref="A2:F2"/>
    <mergeCell ref="A5:A6"/>
    <mergeCell ref="E5:F5"/>
    <mergeCell ref="A3:G3"/>
    <mergeCell ref="A1:G1"/>
  </mergeCells>
  <printOptions horizontalCentered="1"/>
  <pageMargins left="0.78740157480314965" right="0.78740157480314965" top="0.59055118110236227" bottom="0.98425196850393704" header="0" footer="0"/>
  <pageSetup paperSize="9" scale="87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oja40">
    <pageSetUpPr fitToPage="1"/>
  </sheetPr>
  <dimension ref="A1:H44"/>
  <sheetViews>
    <sheetView showGridLines="0" view="pageBreakPreview" zoomScale="115" zoomScaleNormal="75" zoomScaleSheetLayoutView="115" workbookViewId="0">
      <selection activeCell="C30" sqref="C30"/>
    </sheetView>
  </sheetViews>
  <sheetFormatPr baseColWidth="10" defaultColWidth="11.42578125" defaultRowHeight="12.75"/>
  <cols>
    <col min="1" max="1" width="50.7109375" style="31" customWidth="1"/>
    <col min="2" max="4" width="14" style="31" bestFit="1" customWidth="1"/>
    <col min="5" max="5" width="13.85546875" style="31" bestFit="1" customWidth="1"/>
    <col min="6" max="6" width="13.85546875" style="31" customWidth="1"/>
    <col min="7" max="7" width="13.5703125" style="31" customWidth="1"/>
    <col min="8" max="8" width="13.85546875" style="31" customWidth="1"/>
    <col min="9" max="16384" width="11.42578125" style="31"/>
  </cols>
  <sheetData>
    <row r="1" spans="1:7" ht="18" customHeight="1">
      <c r="A1" s="972" t="s">
        <v>649</v>
      </c>
      <c r="B1" s="972"/>
      <c r="C1" s="972"/>
      <c r="D1" s="972"/>
      <c r="E1" s="972"/>
      <c r="F1" s="972"/>
      <c r="G1" s="972"/>
    </row>
    <row r="2" spans="1:7" ht="12.75" customHeight="1">
      <c r="A2" s="634"/>
      <c r="B2" s="635"/>
      <c r="C2" s="635"/>
      <c r="D2" s="635"/>
      <c r="E2" s="271"/>
      <c r="F2" s="271"/>
      <c r="G2" s="271"/>
    </row>
    <row r="3" spans="1:7" ht="15" customHeight="1">
      <c r="A3" s="1013" t="s">
        <v>710</v>
      </c>
      <c r="B3" s="1013"/>
      <c r="C3" s="1013"/>
      <c r="D3" s="1013"/>
      <c r="E3" s="1013"/>
      <c r="F3" s="1013"/>
      <c r="G3" s="1013"/>
    </row>
    <row r="4" spans="1:7" ht="15" customHeight="1">
      <c r="A4" s="1013" t="s">
        <v>532</v>
      </c>
      <c r="B4" s="1013"/>
      <c r="C4" s="1013"/>
      <c r="D4" s="1013"/>
      <c r="E4" s="1013"/>
      <c r="F4" s="1013"/>
      <c r="G4" s="1013"/>
    </row>
    <row r="5" spans="1:7" ht="13.5" thickBot="1">
      <c r="A5" s="90"/>
      <c r="B5" s="90"/>
      <c r="C5" s="109"/>
      <c r="D5" s="90"/>
    </row>
    <row r="6" spans="1:7" ht="27.75" customHeight="1" thickBot="1">
      <c r="A6" s="664"/>
      <c r="B6" s="665">
        <v>2017</v>
      </c>
      <c r="C6" s="665">
        <v>2018</v>
      </c>
      <c r="D6" s="400">
        <v>2019</v>
      </c>
      <c r="E6" s="400">
        <v>2020</v>
      </c>
      <c r="F6" s="400">
        <v>2021</v>
      </c>
      <c r="G6" s="401">
        <v>2022</v>
      </c>
    </row>
    <row r="7" spans="1:7" ht="13.5">
      <c r="A7" s="669" t="s">
        <v>337</v>
      </c>
      <c r="B7" s="670"/>
      <c r="C7" s="670"/>
      <c r="D7" s="671"/>
      <c r="E7" s="671"/>
      <c r="F7" s="671"/>
      <c r="G7" s="672"/>
    </row>
    <row r="8" spans="1:7" ht="13.5">
      <c r="A8" s="673" t="s">
        <v>338</v>
      </c>
      <c r="B8" s="674" t="s">
        <v>114</v>
      </c>
      <c r="C8" s="674" t="s">
        <v>114</v>
      </c>
      <c r="D8" s="674" t="s">
        <v>114</v>
      </c>
      <c r="E8" s="674" t="s">
        <v>114</v>
      </c>
      <c r="F8" s="674" t="s">
        <v>114</v>
      </c>
      <c r="G8" s="675" t="s">
        <v>114</v>
      </c>
    </row>
    <row r="9" spans="1:7" ht="13.5">
      <c r="A9" s="673" t="s">
        <v>339</v>
      </c>
      <c r="B9" s="676">
        <v>5435.4160062000001</v>
      </c>
      <c r="C9" s="676">
        <v>5467.98394276</v>
      </c>
      <c r="D9" s="676">
        <v>5663.4960000000001</v>
      </c>
      <c r="E9" s="676">
        <v>5884.0749999999998</v>
      </c>
      <c r="F9" s="676">
        <v>5632.8450000000003</v>
      </c>
      <c r="G9" s="677">
        <v>5649.4830000000002</v>
      </c>
    </row>
    <row r="10" spans="1:7" ht="13.5">
      <c r="A10" s="673" t="s">
        <v>340</v>
      </c>
      <c r="B10" s="676">
        <v>663.51416131999997</v>
      </c>
      <c r="C10" s="676">
        <v>896.91363757000011</v>
      </c>
      <c r="D10" s="676">
        <v>1159.875</v>
      </c>
      <c r="E10" s="676">
        <v>1197.3399999999999</v>
      </c>
      <c r="F10" s="676">
        <v>1144.588</v>
      </c>
      <c r="G10" s="677">
        <v>1300.1579999999999</v>
      </c>
    </row>
    <row r="11" spans="1:7" ht="13.5">
      <c r="A11" s="673" t="s">
        <v>341</v>
      </c>
      <c r="B11" s="676" t="s">
        <v>114</v>
      </c>
      <c r="C11" s="676"/>
      <c r="D11" s="676"/>
      <c r="E11" s="674"/>
      <c r="F11" s="674"/>
      <c r="G11" s="675"/>
    </row>
    <row r="12" spans="1:7" ht="13.5">
      <c r="A12" s="673" t="s">
        <v>342</v>
      </c>
      <c r="B12" s="676">
        <v>35.674829330000001</v>
      </c>
      <c r="C12" s="676">
        <v>29.673634309999997</v>
      </c>
      <c r="D12" s="676">
        <v>33.409999999999997</v>
      </c>
      <c r="E12" s="676">
        <v>30.062000000000001</v>
      </c>
      <c r="F12" s="676">
        <v>19.672999999999998</v>
      </c>
      <c r="G12" s="677">
        <v>25.619</v>
      </c>
    </row>
    <row r="13" spans="1:7" ht="13.5">
      <c r="A13" s="678" t="s">
        <v>343</v>
      </c>
      <c r="B13" s="679">
        <v>6134.6049968500001</v>
      </c>
      <c r="C13" s="679">
        <v>6394.5712146400001</v>
      </c>
      <c r="D13" s="679">
        <v>6856.7809999999999</v>
      </c>
      <c r="E13" s="679">
        <v>7111.4769999999999</v>
      </c>
      <c r="F13" s="679">
        <v>6797.1059999999998</v>
      </c>
      <c r="G13" s="680">
        <v>6975.26</v>
      </c>
    </row>
    <row r="14" spans="1:7" ht="13.5">
      <c r="A14" s="681" t="s">
        <v>344</v>
      </c>
      <c r="B14" s="674"/>
      <c r="C14" s="674"/>
      <c r="D14" s="674"/>
      <c r="E14" s="674"/>
      <c r="F14" s="674"/>
      <c r="G14" s="675"/>
    </row>
    <row r="15" spans="1:7" ht="13.5">
      <c r="A15" s="673" t="s">
        <v>345</v>
      </c>
      <c r="B15" s="676" t="s">
        <v>114</v>
      </c>
      <c r="C15" s="676"/>
      <c r="D15" s="676"/>
      <c r="E15" s="674"/>
      <c r="F15" s="674"/>
      <c r="G15" s="675"/>
    </row>
    <row r="16" spans="1:7" ht="13.5">
      <c r="A16" s="673" t="s">
        <v>346</v>
      </c>
      <c r="B16" s="676" t="s">
        <v>114</v>
      </c>
      <c r="C16" s="676"/>
      <c r="D16" s="674"/>
      <c r="E16" s="674"/>
      <c r="F16" s="676">
        <v>4.1100000000000003</v>
      </c>
      <c r="G16" s="677">
        <v>11.603999999999999</v>
      </c>
    </row>
    <row r="17" spans="1:8" ht="13.5">
      <c r="A17" s="673" t="s">
        <v>347</v>
      </c>
      <c r="B17" s="676" t="s">
        <v>114</v>
      </c>
      <c r="C17" s="676"/>
      <c r="D17" s="676"/>
      <c r="E17" s="676"/>
      <c r="F17" s="676"/>
      <c r="G17" s="677"/>
    </row>
    <row r="18" spans="1:8" ht="13.5">
      <c r="A18" s="673" t="s">
        <v>533</v>
      </c>
      <c r="B18" s="676">
        <v>18.24200695</v>
      </c>
      <c r="C18" s="676">
        <v>31.148328249999999</v>
      </c>
      <c r="D18" s="676">
        <v>133.30600000000001</v>
      </c>
      <c r="E18" s="676">
        <v>129.589</v>
      </c>
      <c r="F18" s="676">
        <v>96.653000000000006</v>
      </c>
      <c r="G18" s="677">
        <v>163.774</v>
      </c>
    </row>
    <row r="19" spans="1:8" ht="13.5">
      <c r="A19" s="673" t="s">
        <v>795</v>
      </c>
      <c r="B19" s="676"/>
      <c r="C19" s="676"/>
      <c r="D19" s="676"/>
      <c r="E19" s="676"/>
      <c r="F19" s="676"/>
      <c r="G19" s="677">
        <v>11.204000000000001</v>
      </c>
    </row>
    <row r="20" spans="1:8" ht="13.5">
      <c r="A20" s="673" t="s">
        <v>348</v>
      </c>
      <c r="B20" s="676">
        <v>0.30812779000000001</v>
      </c>
      <c r="C20" s="676">
        <v>0.80090397000000002</v>
      </c>
      <c r="D20" s="676"/>
      <c r="E20" s="676"/>
      <c r="F20" s="676"/>
      <c r="G20" s="677"/>
    </row>
    <row r="21" spans="1:8" ht="13.5">
      <c r="A21" s="678" t="s">
        <v>349</v>
      </c>
      <c r="B21" s="679">
        <v>18.550134740000001</v>
      </c>
      <c r="C21" s="679">
        <v>31.949000000000002</v>
      </c>
      <c r="D21" s="679">
        <v>133.30600000000001</v>
      </c>
      <c r="E21" s="679">
        <v>129.589</v>
      </c>
      <c r="F21" s="679">
        <v>100.76300000000001</v>
      </c>
      <c r="G21" s="680">
        <v>186.58199999999999</v>
      </c>
    </row>
    <row r="22" spans="1:8" ht="14.25" thickBot="1">
      <c r="A22" s="682"/>
      <c r="B22" s="574"/>
      <c r="C22" s="574"/>
      <c r="D22" s="574"/>
      <c r="E22" s="574"/>
      <c r="F22" s="574"/>
      <c r="G22" s="575"/>
    </row>
    <row r="23" spans="1:8" ht="14.25" thickBot="1">
      <c r="A23" s="666" t="s">
        <v>350</v>
      </c>
      <c r="B23" s="667">
        <v>6153.1551315900006</v>
      </c>
      <c r="C23" s="667">
        <v>6426.5202146399997</v>
      </c>
      <c r="D23" s="667">
        <v>6990.0869999999995</v>
      </c>
      <c r="E23" s="667">
        <v>7241.0659999999998</v>
      </c>
      <c r="F23" s="667">
        <v>6897.8689999999997</v>
      </c>
      <c r="G23" s="668">
        <v>7161.8420000000006</v>
      </c>
    </row>
    <row r="24" spans="1:8" customFormat="1" ht="13.5">
      <c r="A24" s="637"/>
      <c r="B24" s="638"/>
      <c r="C24" s="638"/>
      <c r="D24" s="638"/>
      <c r="E24" s="638"/>
      <c r="F24" s="638"/>
      <c r="G24" s="639"/>
      <c r="H24" s="124"/>
    </row>
    <row r="25" spans="1:8" ht="13.5">
      <c r="A25" s="379" t="s">
        <v>636</v>
      </c>
      <c r="B25" s="379"/>
      <c r="C25" s="379"/>
      <c r="D25" s="379"/>
      <c r="E25" s="379"/>
      <c r="F25" s="379"/>
      <c r="G25" s="379"/>
    </row>
    <row r="26" spans="1:8" ht="13.5">
      <c r="A26" s="769" t="s">
        <v>351</v>
      </c>
      <c r="B26" s="379"/>
      <c r="C26" s="379"/>
      <c r="D26" s="379"/>
      <c r="E26" s="379"/>
      <c r="F26" s="379"/>
      <c r="G26" s="379"/>
    </row>
    <row r="27" spans="1:8" ht="13.5">
      <c r="A27" s="769" t="s">
        <v>352</v>
      </c>
      <c r="B27" s="379"/>
      <c r="C27" s="379"/>
      <c r="D27" s="379"/>
      <c r="E27" s="379"/>
      <c r="F27" s="379"/>
      <c r="G27" s="379"/>
    </row>
    <row r="28" spans="1:8" ht="13.5">
      <c r="A28" s="769" t="s">
        <v>353</v>
      </c>
      <c r="B28" s="379"/>
      <c r="C28" s="379"/>
      <c r="D28" s="379"/>
      <c r="E28" s="379"/>
      <c r="F28" s="379"/>
      <c r="G28" s="379"/>
    </row>
    <row r="29" spans="1:8" ht="13.5">
      <c r="A29" s="416" t="s">
        <v>534</v>
      </c>
      <c r="B29" s="416"/>
      <c r="C29" s="416"/>
      <c r="D29" s="416"/>
      <c r="E29" s="379"/>
      <c r="F29" s="379"/>
      <c r="G29" s="379"/>
    </row>
    <row r="30" spans="1:8" ht="13.5">
      <c r="A30" s="379" t="s">
        <v>535</v>
      </c>
      <c r="B30" s="379"/>
      <c r="C30" s="379"/>
      <c r="D30" s="379"/>
      <c r="E30" s="379"/>
      <c r="F30" s="379"/>
      <c r="G30" s="379"/>
    </row>
    <row r="31" spans="1:8" ht="13.5">
      <c r="A31" s="416" t="s">
        <v>799</v>
      </c>
      <c r="B31" s="416"/>
      <c r="C31" s="416"/>
      <c r="D31" s="416"/>
      <c r="E31" s="379"/>
      <c r="F31" s="379"/>
      <c r="G31" s="379"/>
    </row>
    <row r="32" spans="1:8" ht="13.5">
      <c r="A32" s="1014"/>
      <c r="B32" s="1014"/>
      <c r="C32" s="1014"/>
      <c r="D32" s="1014"/>
      <c r="E32" s="379"/>
      <c r="F32" s="379"/>
      <c r="G32" s="379"/>
    </row>
    <row r="33" spans="1:8" ht="12.75" customHeight="1">
      <c r="A33" s="1012"/>
      <c r="B33" s="1012"/>
      <c r="C33" s="1012"/>
      <c r="D33" s="1012"/>
      <c r="E33" s="1012"/>
      <c r="F33" s="1012"/>
      <c r="G33" s="1012"/>
      <c r="H33" s="1012"/>
    </row>
    <row r="34" spans="1:8">
      <c r="A34" s="1012"/>
      <c r="B34" s="1012"/>
      <c r="C34" s="1012"/>
      <c r="D34" s="1012"/>
      <c r="E34" s="1012"/>
      <c r="F34" s="1012"/>
      <c r="G34" s="1012"/>
      <c r="H34" s="1012"/>
    </row>
    <row r="35" spans="1:8">
      <c r="A35" s="90"/>
    </row>
    <row r="36" spans="1:8">
      <c r="A36" s="90"/>
    </row>
    <row r="41" spans="1:8">
      <c r="A41" s="90"/>
    </row>
    <row r="42" spans="1:8">
      <c r="A42" s="90"/>
    </row>
    <row r="43" spans="1:8">
      <c r="A43" s="90"/>
    </row>
    <row r="44" spans="1:8">
      <c r="A44" s="90"/>
    </row>
  </sheetData>
  <mergeCells count="5">
    <mergeCell ref="A33:H34"/>
    <mergeCell ref="A1:G1"/>
    <mergeCell ref="A3:G3"/>
    <mergeCell ref="A4:G4"/>
    <mergeCell ref="A32:D32"/>
  </mergeCells>
  <printOptions horizontalCentered="1"/>
  <pageMargins left="0.78740157480314965" right="0.78740157480314965" top="0.59055118110236227" bottom="0.98425196850393704" header="0" footer="0"/>
  <pageSetup paperSize="9" scale="8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oja41">
    <pageSetUpPr fitToPage="1"/>
  </sheetPr>
  <dimension ref="A1:J35"/>
  <sheetViews>
    <sheetView showGridLines="0" view="pageBreakPreview" zoomScaleNormal="100" zoomScaleSheetLayoutView="100" workbookViewId="0">
      <selection activeCell="J20" sqref="J20"/>
    </sheetView>
  </sheetViews>
  <sheetFormatPr baseColWidth="10" defaultRowHeight="12.75"/>
  <cols>
    <col min="1" max="1" width="32.5703125" customWidth="1"/>
    <col min="2" max="9" width="17.85546875" customWidth="1"/>
  </cols>
  <sheetData>
    <row r="1" spans="1:9" ht="18.75">
      <c r="A1" s="972" t="s">
        <v>649</v>
      </c>
      <c r="B1" s="972"/>
      <c r="C1" s="972"/>
      <c r="D1" s="972"/>
      <c r="E1" s="972"/>
      <c r="F1" s="972"/>
      <c r="G1" s="972"/>
      <c r="H1" s="972"/>
      <c r="I1" s="972"/>
    </row>
    <row r="2" spans="1:9" ht="18.75">
      <c r="A2" s="634"/>
      <c r="B2" s="634"/>
      <c r="C2" s="634"/>
      <c r="D2" s="634"/>
      <c r="E2" s="634"/>
      <c r="F2" s="634"/>
      <c r="G2" s="634"/>
      <c r="H2" s="634"/>
      <c r="I2" s="634"/>
    </row>
    <row r="3" spans="1:9" ht="15.75">
      <c r="A3" s="1015" t="s">
        <v>709</v>
      </c>
      <c r="B3" s="1015"/>
      <c r="C3" s="1015"/>
      <c r="D3" s="1015"/>
      <c r="E3" s="1015"/>
      <c r="F3" s="1015"/>
      <c r="G3" s="1015"/>
      <c r="H3" s="1015"/>
      <c r="I3" s="1015"/>
    </row>
    <row r="4" spans="1:9" ht="15.75">
      <c r="A4" s="1015" t="s">
        <v>821</v>
      </c>
      <c r="B4" s="1015"/>
      <c r="C4" s="1015"/>
      <c r="D4" s="1015"/>
      <c r="E4" s="1015"/>
      <c r="F4" s="1015"/>
      <c r="G4" s="1015"/>
      <c r="H4" s="1015"/>
      <c r="I4" s="1015"/>
    </row>
    <row r="5" spans="1:9" ht="13.5" thickBot="1"/>
    <row r="6" spans="1:9" ht="43.5" thickBot="1">
      <c r="A6" s="640" t="s">
        <v>354</v>
      </c>
      <c r="B6" s="641" t="s">
        <v>355</v>
      </c>
      <c r="C6" s="642" t="s">
        <v>356</v>
      </c>
      <c r="D6" s="642" t="s">
        <v>796</v>
      </c>
      <c r="E6" s="642" t="s">
        <v>357</v>
      </c>
      <c r="F6" s="642" t="s">
        <v>358</v>
      </c>
      <c r="G6" s="642" t="s">
        <v>797</v>
      </c>
      <c r="H6" s="642" t="s">
        <v>536</v>
      </c>
      <c r="I6" s="643" t="s">
        <v>128</v>
      </c>
    </row>
    <row r="7" spans="1:9" ht="14.25">
      <c r="A7" s="644" t="s">
        <v>544</v>
      </c>
      <c r="B7" s="645"/>
      <c r="C7" s="646">
        <v>4177.3119999999999</v>
      </c>
      <c r="D7" s="647"/>
      <c r="E7" s="647"/>
      <c r="F7" s="647"/>
      <c r="G7" s="647"/>
      <c r="H7" s="647"/>
      <c r="I7" s="648">
        <v>4177.3119999999999</v>
      </c>
    </row>
    <row r="8" spans="1:9" ht="14.25">
      <c r="A8" s="649" t="s">
        <v>359</v>
      </c>
      <c r="B8" s="650"/>
      <c r="C8" s="651">
        <v>1.6E-2</v>
      </c>
      <c r="D8" s="651"/>
      <c r="E8" s="651"/>
      <c r="F8" s="651"/>
      <c r="G8" s="651"/>
      <c r="H8" s="651"/>
      <c r="I8" s="652">
        <v>1.6E-2</v>
      </c>
    </row>
    <row r="9" spans="1:9" ht="14.25">
      <c r="A9" s="649" t="s">
        <v>545</v>
      </c>
      <c r="B9" s="650"/>
      <c r="C9" s="651">
        <v>7.8E-2</v>
      </c>
      <c r="D9" s="651"/>
      <c r="E9" s="651"/>
      <c r="F9" s="651"/>
      <c r="G9" s="651"/>
      <c r="H9" s="651"/>
      <c r="I9" s="652">
        <v>7.8E-2</v>
      </c>
    </row>
    <row r="10" spans="1:9" ht="14.25">
      <c r="A10" s="649" t="s">
        <v>560</v>
      </c>
      <c r="B10" s="653"/>
      <c r="C10" s="651">
        <v>57.048999999999999</v>
      </c>
      <c r="D10" s="651"/>
      <c r="E10" s="651"/>
      <c r="F10" s="651"/>
      <c r="G10" s="651"/>
      <c r="H10" s="651"/>
      <c r="I10" s="652">
        <v>57.048999999999999</v>
      </c>
    </row>
    <row r="11" spans="1:9" ht="14.25">
      <c r="A11" s="649" t="s">
        <v>561</v>
      </c>
      <c r="B11" s="653"/>
      <c r="C11" s="651">
        <v>10.342000000000001</v>
      </c>
      <c r="D11" s="651"/>
      <c r="E11" s="651"/>
      <c r="F11" s="651"/>
      <c r="G11" s="651"/>
      <c r="H11" s="651"/>
      <c r="I11" s="652">
        <v>10.342000000000001</v>
      </c>
    </row>
    <row r="12" spans="1:9" ht="14.25">
      <c r="A12" s="649" t="s">
        <v>562</v>
      </c>
      <c r="B12" s="653"/>
      <c r="C12" s="651"/>
      <c r="D12" s="653"/>
      <c r="E12" s="653"/>
      <c r="F12" s="653"/>
      <c r="G12" s="653"/>
      <c r="H12" s="653"/>
      <c r="I12" s="652">
        <v>0</v>
      </c>
    </row>
    <row r="13" spans="1:9" ht="14.25">
      <c r="A13" s="649" t="s">
        <v>360</v>
      </c>
      <c r="B13" s="653"/>
      <c r="C13" s="654">
        <v>305.79000000000002</v>
      </c>
      <c r="D13" s="653"/>
      <c r="E13" s="655"/>
      <c r="F13" s="653"/>
      <c r="G13" s="653"/>
      <c r="H13" s="653"/>
      <c r="I13" s="652">
        <v>305.79000000000002</v>
      </c>
    </row>
    <row r="14" spans="1:9" ht="14.25">
      <c r="A14" s="649" t="s">
        <v>461</v>
      </c>
      <c r="B14" s="653"/>
      <c r="C14" s="651">
        <v>15.82</v>
      </c>
      <c r="D14" s="651"/>
      <c r="E14" s="651"/>
      <c r="F14" s="651"/>
      <c r="G14" s="651"/>
      <c r="H14" s="651"/>
      <c r="I14" s="652">
        <v>15.82</v>
      </c>
    </row>
    <row r="15" spans="1:9" ht="14.25">
      <c r="A15" s="649" t="s">
        <v>298</v>
      </c>
      <c r="B15" s="653"/>
      <c r="C15" s="651">
        <v>56.941000000000003</v>
      </c>
      <c r="D15" s="651"/>
      <c r="E15" s="651"/>
      <c r="F15" s="651"/>
      <c r="G15" s="651"/>
      <c r="H15" s="651"/>
      <c r="I15" s="652">
        <v>56.941000000000003</v>
      </c>
    </row>
    <row r="16" spans="1:9" ht="14.25">
      <c r="A16" s="649" t="s">
        <v>546</v>
      </c>
      <c r="B16" s="653"/>
      <c r="C16" s="654">
        <v>176.845</v>
      </c>
      <c r="D16" s="651"/>
      <c r="E16" s="654"/>
      <c r="F16" s="651"/>
      <c r="G16" s="651"/>
      <c r="H16" s="651"/>
      <c r="I16" s="652">
        <v>176.845</v>
      </c>
    </row>
    <row r="17" spans="1:9" ht="14.25">
      <c r="A17" s="649" t="s">
        <v>361</v>
      </c>
      <c r="B17" s="653"/>
      <c r="C17" s="654">
        <v>4.0140000000000002</v>
      </c>
      <c r="D17" s="654"/>
      <c r="E17" s="654"/>
      <c r="F17" s="651"/>
      <c r="G17" s="651"/>
      <c r="H17" s="651"/>
      <c r="I17" s="652">
        <v>4.0140000000000002</v>
      </c>
    </row>
    <row r="18" spans="1:9" ht="14.25">
      <c r="A18" s="649" t="s">
        <v>362</v>
      </c>
      <c r="B18" s="653"/>
      <c r="C18" s="651">
        <v>308.22800000000001</v>
      </c>
      <c r="D18" s="651"/>
      <c r="E18" s="651"/>
      <c r="F18" s="651"/>
      <c r="G18" s="651"/>
      <c r="H18" s="651"/>
      <c r="I18" s="652">
        <v>308.22800000000001</v>
      </c>
    </row>
    <row r="19" spans="1:9" ht="14.25">
      <c r="A19" s="649" t="s">
        <v>563</v>
      </c>
      <c r="B19" s="653"/>
      <c r="C19" s="651">
        <v>160.529</v>
      </c>
      <c r="D19" s="651"/>
      <c r="E19" s="651"/>
      <c r="F19" s="651"/>
      <c r="G19" s="651"/>
      <c r="H19" s="651"/>
      <c r="I19" s="652">
        <v>160.529</v>
      </c>
    </row>
    <row r="20" spans="1:9" ht="14.25">
      <c r="A20" s="649" t="s">
        <v>564</v>
      </c>
      <c r="B20" s="653"/>
      <c r="C20" s="651">
        <v>2.56</v>
      </c>
      <c r="D20" s="651"/>
      <c r="E20" s="651"/>
      <c r="F20" s="651"/>
      <c r="G20" s="651"/>
      <c r="H20" s="651"/>
      <c r="I20" s="652">
        <v>2.56</v>
      </c>
    </row>
    <row r="21" spans="1:9" ht="14.25">
      <c r="A21" s="649" t="s">
        <v>363</v>
      </c>
      <c r="B21" s="653"/>
      <c r="C21" s="651">
        <v>8.7989999999999995</v>
      </c>
      <c r="D21" s="651"/>
      <c r="E21" s="651"/>
      <c r="F21" s="651"/>
      <c r="G21" s="651"/>
      <c r="H21" s="651"/>
      <c r="I21" s="652">
        <v>8.7989999999999995</v>
      </c>
    </row>
    <row r="22" spans="1:9" ht="14.25">
      <c r="A22" s="649" t="s">
        <v>364</v>
      </c>
      <c r="B22" s="653"/>
      <c r="C22" s="654">
        <v>229.23699999999999</v>
      </c>
      <c r="D22" s="651"/>
      <c r="E22" s="654"/>
      <c r="F22" s="651"/>
      <c r="G22" s="651"/>
      <c r="H22" s="651"/>
      <c r="I22" s="652">
        <v>229.23699999999999</v>
      </c>
    </row>
    <row r="23" spans="1:9" ht="14.25">
      <c r="A23" s="649" t="s">
        <v>565</v>
      </c>
      <c r="B23" s="653"/>
      <c r="C23" s="651">
        <v>0.98899999999999999</v>
      </c>
      <c r="D23" s="651"/>
      <c r="E23" s="651"/>
      <c r="F23" s="651"/>
      <c r="G23" s="651"/>
      <c r="H23" s="651"/>
      <c r="I23" s="652">
        <v>0.98899999999999999</v>
      </c>
    </row>
    <row r="24" spans="1:9" ht="14.25">
      <c r="A24" s="649" t="s">
        <v>365</v>
      </c>
      <c r="B24" s="653"/>
      <c r="C24" s="656"/>
      <c r="D24" s="653"/>
      <c r="E24" s="654">
        <v>12.510999999999999</v>
      </c>
      <c r="F24" s="651"/>
      <c r="G24" s="654"/>
      <c r="H24" s="651"/>
      <c r="I24" s="652">
        <v>12.510999999999999</v>
      </c>
    </row>
    <row r="25" spans="1:9" ht="14.25">
      <c r="A25" s="649" t="s">
        <v>523</v>
      </c>
      <c r="B25" s="653"/>
      <c r="C25" s="657"/>
      <c r="D25" s="653"/>
      <c r="E25" s="653"/>
      <c r="F25" s="653"/>
      <c r="G25" s="654"/>
      <c r="H25" s="651"/>
      <c r="I25" s="652">
        <v>0</v>
      </c>
    </row>
    <row r="26" spans="1:9" ht="14.25">
      <c r="A26" s="649" t="s">
        <v>524</v>
      </c>
      <c r="B26" s="653"/>
      <c r="C26" s="656"/>
      <c r="D26" s="653"/>
      <c r="E26" s="651">
        <v>1.3979999999999999</v>
      </c>
      <c r="F26" s="654"/>
      <c r="G26" s="651"/>
      <c r="H26" s="651"/>
      <c r="I26" s="652">
        <v>1.3979999999999999</v>
      </c>
    </row>
    <row r="27" spans="1:9" ht="14.25">
      <c r="A27" s="649" t="s">
        <v>366</v>
      </c>
      <c r="B27" s="653"/>
      <c r="C27" s="656"/>
      <c r="D27" s="653"/>
      <c r="E27" s="653"/>
      <c r="F27" s="654"/>
      <c r="G27" s="651"/>
      <c r="H27" s="651"/>
      <c r="I27" s="652">
        <v>0</v>
      </c>
    </row>
    <row r="28" spans="1:9" ht="14.25">
      <c r="A28" s="649" t="s">
        <v>566</v>
      </c>
      <c r="B28" s="651"/>
      <c r="C28" s="651"/>
      <c r="D28" s="651"/>
      <c r="E28" s="651"/>
      <c r="F28" s="651"/>
      <c r="G28" s="651"/>
      <c r="H28" s="651"/>
      <c r="I28" s="652">
        <v>0</v>
      </c>
    </row>
    <row r="29" spans="1:9" ht="14.25">
      <c r="A29" s="649" t="s">
        <v>547</v>
      </c>
      <c r="B29" s="653"/>
      <c r="C29" s="654"/>
      <c r="D29" s="651"/>
      <c r="E29" s="651"/>
      <c r="F29" s="651"/>
      <c r="G29" s="651"/>
      <c r="H29" s="651"/>
      <c r="I29" s="652">
        <v>0</v>
      </c>
    </row>
    <row r="30" spans="1:9" ht="14.25">
      <c r="A30" s="649" t="s">
        <v>567</v>
      </c>
      <c r="B30" s="653"/>
      <c r="C30" s="656"/>
      <c r="D30" s="653"/>
      <c r="E30" s="653"/>
      <c r="F30" s="653"/>
      <c r="G30" s="650"/>
      <c r="H30" s="654">
        <v>70.281999999999996</v>
      </c>
      <c r="I30" s="652">
        <v>70.281999999999996</v>
      </c>
    </row>
    <row r="31" spans="1:9" ht="14.25">
      <c r="A31" s="649" t="s">
        <v>462</v>
      </c>
      <c r="B31" s="653"/>
      <c r="C31" s="656"/>
      <c r="D31" s="653"/>
      <c r="E31" s="653"/>
      <c r="F31" s="653"/>
      <c r="G31" s="654"/>
      <c r="H31" s="651"/>
      <c r="I31" s="652">
        <v>0</v>
      </c>
    </row>
    <row r="32" spans="1:9" ht="15" thickBot="1">
      <c r="A32" s="658" t="s">
        <v>798</v>
      </c>
      <c r="B32" s="659"/>
      <c r="C32" s="660"/>
      <c r="D32" s="659"/>
      <c r="E32" s="651">
        <v>63.267000000000003</v>
      </c>
      <c r="F32" s="659"/>
      <c r="G32" s="659"/>
      <c r="H32" s="659"/>
      <c r="I32" s="652">
        <v>63.267000000000003</v>
      </c>
    </row>
    <row r="33" spans="1:10" ht="15" thickBot="1">
      <c r="A33" s="661" t="s">
        <v>128</v>
      </c>
      <c r="B33" s="662">
        <v>0</v>
      </c>
      <c r="C33" s="662">
        <v>5514.549</v>
      </c>
      <c r="D33" s="662">
        <v>0</v>
      </c>
      <c r="E33" s="662">
        <v>77.176000000000002</v>
      </c>
      <c r="F33" s="662">
        <v>0</v>
      </c>
      <c r="G33" s="662">
        <v>0</v>
      </c>
      <c r="H33" s="662">
        <v>70.281999999999996</v>
      </c>
      <c r="I33" s="663">
        <v>5662.0070000000005</v>
      </c>
      <c r="J33" s="126"/>
    </row>
    <row r="34" spans="1:10" ht="14.25">
      <c r="A34" s="505"/>
      <c r="B34" s="505"/>
      <c r="C34" s="505"/>
      <c r="D34" s="505"/>
      <c r="E34" s="505"/>
      <c r="F34" s="505"/>
      <c r="G34" s="505"/>
      <c r="H34" s="505"/>
      <c r="I34" s="505"/>
    </row>
    <row r="35" spans="1:10" ht="14.25">
      <c r="A35" s="1016" t="s">
        <v>788</v>
      </c>
      <c r="B35" s="1016"/>
      <c r="C35" s="1016"/>
      <c r="D35" s="1016"/>
      <c r="E35" s="1016"/>
      <c r="F35" s="1016"/>
      <c r="G35" s="1016"/>
      <c r="H35" s="1016"/>
      <c r="I35" s="1016"/>
    </row>
  </sheetData>
  <mergeCells count="4">
    <mergeCell ref="A1:I1"/>
    <mergeCell ref="A3:I3"/>
    <mergeCell ref="A4:I4"/>
    <mergeCell ref="A35:I35"/>
  </mergeCells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pageSetUpPr fitToPage="1"/>
  </sheetPr>
  <dimension ref="A1:H279"/>
  <sheetViews>
    <sheetView view="pageBreakPreview" zoomScale="85" zoomScaleNormal="87" zoomScaleSheetLayoutView="85" workbookViewId="0">
      <selection activeCell="C21" sqref="C21"/>
    </sheetView>
  </sheetViews>
  <sheetFormatPr baseColWidth="10" defaultColWidth="11.42578125" defaultRowHeight="12.75"/>
  <cols>
    <col min="1" max="1" width="27.85546875" style="111" customWidth="1"/>
    <col min="2" max="2" width="24.5703125" style="111" customWidth="1"/>
    <col min="3" max="3" width="19.28515625" style="111" customWidth="1"/>
    <col min="4" max="4" width="14.7109375" style="111" customWidth="1"/>
    <col min="5" max="5" width="17" style="111" customWidth="1"/>
    <col min="6" max="6" width="12.7109375" style="111" customWidth="1"/>
    <col min="7" max="7" width="11.85546875" style="111" customWidth="1"/>
    <col min="8" max="8" width="7.28515625" style="111" customWidth="1"/>
    <col min="9" max="16384" width="11.42578125" style="111"/>
  </cols>
  <sheetData>
    <row r="1" spans="1:8" ht="18" customHeight="1">
      <c r="A1" s="829" t="s">
        <v>638</v>
      </c>
      <c r="B1" s="830"/>
      <c r="C1" s="830"/>
      <c r="D1" s="830"/>
      <c r="E1" s="830"/>
      <c r="F1" s="830"/>
      <c r="G1" s="830"/>
      <c r="H1" s="110"/>
    </row>
    <row r="2" spans="1:8" ht="12.75" customHeight="1">
      <c r="A2" s="831"/>
      <c r="B2" s="831"/>
      <c r="C2" s="831"/>
      <c r="D2" s="831"/>
      <c r="E2" s="831"/>
      <c r="F2" s="831"/>
      <c r="G2" s="272"/>
    </row>
    <row r="3" spans="1:8" ht="15.75">
      <c r="A3" s="831" t="s">
        <v>791</v>
      </c>
      <c r="B3" s="831"/>
      <c r="C3" s="831"/>
      <c r="D3" s="831"/>
      <c r="E3" s="831"/>
      <c r="F3" s="831"/>
      <c r="G3" s="831"/>
      <c r="H3" s="133"/>
    </row>
    <row r="4" spans="1:8" ht="15.75" thickBot="1">
      <c r="A4" s="133"/>
      <c r="B4" s="133"/>
      <c r="C4" s="133"/>
      <c r="D4" s="133"/>
      <c r="E4" s="133"/>
      <c r="F4" s="133"/>
      <c r="G4" s="133"/>
      <c r="H4" s="133"/>
    </row>
    <row r="5" spans="1:8" s="113" customFormat="1" ht="30" customHeight="1">
      <c r="A5" s="832" t="s">
        <v>757</v>
      </c>
      <c r="B5" s="834" t="s">
        <v>129</v>
      </c>
      <c r="C5" s="299" t="s">
        <v>120</v>
      </c>
      <c r="D5" s="300" t="s">
        <v>756</v>
      </c>
      <c r="E5" s="300" t="s">
        <v>789</v>
      </c>
      <c r="F5" s="836" t="s">
        <v>121</v>
      </c>
      <c r="G5" s="837"/>
      <c r="H5" s="112"/>
    </row>
    <row r="6" spans="1:8" s="113" customFormat="1" ht="36.75" customHeight="1" thickBot="1">
      <c r="A6" s="833"/>
      <c r="B6" s="835"/>
      <c r="C6" s="301" t="s">
        <v>585</v>
      </c>
      <c r="D6" s="302" t="s">
        <v>410</v>
      </c>
      <c r="E6" s="302" t="s">
        <v>410</v>
      </c>
      <c r="F6" s="303" t="s">
        <v>367</v>
      </c>
      <c r="G6" s="304" t="s">
        <v>122</v>
      </c>
      <c r="H6" s="112"/>
    </row>
    <row r="7" spans="1:8" ht="27">
      <c r="A7" s="273" t="s">
        <v>597</v>
      </c>
      <c r="B7" s="274" t="s">
        <v>128</v>
      </c>
      <c r="C7" s="275">
        <v>100</v>
      </c>
      <c r="D7" s="276">
        <v>7099.5845548099924</v>
      </c>
      <c r="E7" s="276">
        <v>7128.2548802990777</v>
      </c>
      <c r="F7" s="276">
        <v>28.670325489085371</v>
      </c>
      <c r="G7" s="277">
        <v>0.4038310307842039</v>
      </c>
    </row>
    <row r="8" spans="1:8" ht="24" customHeight="1">
      <c r="A8" s="825" t="s">
        <v>596</v>
      </c>
      <c r="B8" s="278" t="s">
        <v>156</v>
      </c>
      <c r="C8" s="279">
        <v>31.459584153143517</v>
      </c>
      <c r="D8" s="280">
        <v>6500.96237661941</v>
      </c>
      <c r="E8" s="280">
        <v>6617.6968122806456</v>
      </c>
      <c r="F8" s="280">
        <v>116.73443566123569</v>
      </c>
      <c r="G8" s="281">
        <v>1.7956485347626199</v>
      </c>
    </row>
    <row r="9" spans="1:8" ht="12.75" customHeight="1">
      <c r="A9" s="825"/>
      <c r="B9" s="278" t="s">
        <v>587</v>
      </c>
      <c r="C9" s="282">
        <v>24.946055776423901</v>
      </c>
      <c r="D9" s="280">
        <v>5117.6212732366894</v>
      </c>
      <c r="E9" s="280">
        <v>5161.7512480165633</v>
      </c>
      <c r="F9" s="280">
        <v>44.129974779873919</v>
      </c>
      <c r="G9" s="281">
        <v>0.86231419684487776</v>
      </c>
    </row>
    <row r="10" spans="1:8" ht="12.75" customHeight="1">
      <c r="A10" s="825"/>
      <c r="B10" s="278" t="s">
        <v>130</v>
      </c>
      <c r="C10" s="282">
        <v>12.689944685314101</v>
      </c>
      <c r="D10" s="280">
        <v>11621.378550437465</v>
      </c>
      <c r="E10" s="280">
        <v>11375.827467274572</v>
      </c>
      <c r="F10" s="280">
        <v>-245.55108316289261</v>
      </c>
      <c r="G10" s="281">
        <v>-2.1129256060043673</v>
      </c>
    </row>
    <row r="11" spans="1:8" ht="12.75" customHeight="1">
      <c r="A11" s="825"/>
      <c r="B11" s="278" t="s">
        <v>131</v>
      </c>
      <c r="C11" s="282">
        <v>12.073138639310924</v>
      </c>
      <c r="D11" s="280">
        <v>4022.1219809304971</v>
      </c>
      <c r="E11" s="280">
        <v>4015.9349382124237</v>
      </c>
      <c r="F11" s="280">
        <v>-6.1870427180733714</v>
      </c>
      <c r="G11" s="281">
        <v>-0.15382533765527739</v>
      </c>
    </row>
    <row r="12" spans="1:8" ht="25.5" customHeight="1">
      <c r="A12" s="283" t="s">
        <v>595</v>
      </c>
      <c r="B12" s="284" t="s">
        <v>128</v>
      </c>
      <c r="C12" s="285">
        <v>100</v>
      </c>
      <c r="D12" s="286">
        <v>17575.491443122086</v>
      </c>
      <c r="E12" s="286">
        <v>17948.802958551591</v>
      </c>
      <c r="F12" s="286">
        <v>373.31151542950465</v>
      </c>
      <c r="G12" s="287">
        <v>2.1240459570511376</v>
      </c>
    </row>
    <row r="13" spans="1:8" ht="14.25" customHeight="1">
      <c r="A13" s="825" t="s">
        <v>594</v>
      </c>
      <c r="B13" s="278" t="s">
        <v>156</v>
      </c>
      <c r="C13" s="282">
        <v>29.030815141103822</v>
      </c>
      <c r="D13" s="280">
        <v>12943.326994306803</v>
      </c>
      <c r="E13" s="280">
        <v>13271.141495083144</v>
      </c>
      <c r="F13" s="280">
        <v>327.81450077634145</v>
      </c>
      <c r="G13" s="281">
        <v>2.5326911768553231</v>
      </c>
    </row>
    <row r="14" spans="1:8" ht="12.75" customHeight="1">
      <c r="A14" s="825"/>
      <c r="B14" s="278" t="s">
        <v>131</v>
      </c>
      <c r="C14" s="282">
        <v>20.749685288097179</v>
      </c>
      <c r="D14" s="280">
        <v>14146.050176808885</v>
      </c>
      <c r="E14" s="280">
        <v>14088.999325996909</v>
      </c>
      <c r="F14" s="280">
        <v>-57.050850811976488</v>
      </c>
      <c r="G14" s="281">
        <v>-0.4032988014244836</v>
      </c>
    </row>
    <row r="15" spans="1:8" ht="12.75" customHeight="1">
      <c r="A15" s="825"/>
      <c r="B15" s="278" t="s">
        <v>130</v>
      </c>
      <c r="C15" s="282">
        <v>14.366979994050117</v>
      </c>
      <c r="D15" s="280">
        <v>28770.581821378521</v>
      </c>
      <c r="E15" s="280">
        <v>30540.56584888522</v>
      </c>
      <c r="F15" s="280">
        <v>1769.9840275066999</v>
      </c>
      <c r="G15" s="281">
        <v>6.1520619864262756</v>
      </c>
    </row>
    <row r="16" spans="1:8" ht="12.75" customHeight="1">
      <c r="A16" s="825"/>
      <c r="B16" s="278" t="s">
        <v>587</v>
      </c>
      <c r="C16" s="282">
        <v>12.990341734880872</v>
      </c>
      <c r="D16" s="280">
        <v>15670.327294115794</v>
      </c>
      <c r="E16" s="280">
        <v>15587.232043655475</v>
      </c>
      <c r="F16" s="280">
        <v>-83.095250460319221</v>
      </c>
      <c r="G16" s="281">
        <v>-0.53027131406196304</v>
      </c>
    </row>
    <row r="17" spans="1:7" ht="12.75" customHeight="1">
      <c r="A17" s="825"/>
      <c r="B17" s="278" t="s">
        <v>134</v>
      </c>
      <c r="C17" s="282">
        <v>8.1002903230616212</v>
      </c>
      <c r="D17" s="280">
        <v>24061.593407849323</v>
      </c>
      <c r="E17" s="280">
        <v>24292.391643237559</v>
      </c>
      <c r="F17" s="280">
        <v>230.79823538823621</v>
      </c>
      <c r="G17" s="281">
        <v>0.95919763698171323</v>
      </c>
    </row>
    <row r="18" spans="1:7" ht="27">
      <c r="A18" s="288" t="s">
        <v>593</v>
      </c>
      <c r="B18" s="284" t="s">
        <v>128</v>
      </c>
      <c r="C18" s="285">
        <v>100</v>
      </c>
      <c r="D18" s="286">
        <v>14341.804026049544</v>
      </c>
      <c r="E18" s="286">
        <v>14308.69599616404</v>
      </c>
      <c r="F18" s="286">
        <v>-33.108029885503129</v>
      </c>
      <c r="G18" s="287">
        <v>-0.23084982771599982</v>
      </c>
    </row>
    <row r="19" spans="1:7" ht="18.75" customHeight="1">
      <c r="A19" s="826" t="s">
        <v>592</v>
      </c>
      <c r="B19" s="278" t="s">
        <v>587</v>
      </c>
      <c r="C19" s="282">
        <v>47.776408410235014</v>
      </c>
      <c r="D19" s="280">
        <v>9794.0138542251952</v>
      </c>
      <c r="E19" s="280">
        <v>9739.5599249957522</v>
      </c>
      <c r="F19" s="280">
        <v>-54.45392922944302</v>
      </c>
      <c r="G19" s="281">
        <v>-0.55599195631064902</v>
      </c>
    </row>
    <row r="20" spans="1:7" ht="12.75" customHeight="1">
      <c r="A20" s="826"/>
      <c r="B20" s="278" t="s">
        <v>132</v>
      </c>
      <c r="C20" s="282">
        <v>9.0763134582503007</v>
      </c>
      <c r="D20" s="280">
        <v>10196</v>
      </c>
      <c r="E20" s="280">
        <v>10603</v>
      </c>
      <c r="F20" s="280">
        <v>407</v>
      </c>
      <c r="G20" s="281">
        <v>3.9917614750882677</v>
      </c>
    </row>
    <row r="21" spans="1:7" ht="12.75" customHeight="1">
      <c r="A21" s="826"/>
      <c r="B21" s="278" t="s">
        <v>134</v>
      </c>
      <c r="C21" s="282">
        <v>8.4933400996200152</v>
      </c>
      <c r="D21" s="280">
        <v>20811.843362749234</v>
      </c>
      <c r="E21" s="280">
        <v>20051.982252786391</v>
      </c>
      <c r="F21" s="280">
        <v>-759.86110996284333</v>
      </c>
      <c r="G21" s="281">
        <v>-3.6510995048276413</v>
      </c>
    </row>
    <row r="22" spans="1:7" ht="13.5" customHeight="1">
      <c r="A22" s="826"/>
      <c r="B22" s="278" t="s">
        <v>527</v>
      </c>
      <c r="C22" s="282">
        <v>6.5683079627052647</v>
      </c>
      <c r="D22" s="280">
        <v>8294.9681077250189</v>
      </c>
      <c r="E22" s="280">
        <v>8453.1301677297433</v>
      </c>
      <c r="F22" s="280">
        <v>158.16206000472448</v>
      </c>
      <c r="G22" s="281">
        <v>1.9067229427612915</v>
      </c>
    </row>
    <row r="23" spans="1:7" ht="13.5">
      <c r="A23" s="289"/>
      <c r="B23" s="278" t="s">
        <v>156</v>
      </c>
      <c r="C23" s="282">
        <v>6.5205667413433677</v>
      </c>
      <c r="D23" s="280">
        <v>19613.183048381743</v>
      </c>
      <c r="E23" s="280">
        <v>19584.737359146475</v>
      </c>
      <c r="F23" s="280">
        <v>-28.445689235268219</v>
      </c>
      <c r="G23" s="281">
        <v>-0.14503351732912506</v>
      </c>
    </row>
    <row r="24" spans="1:7" ht="13.5">
      <c r="A24" s="289"/>
      <c r="B24" s="278" t="s">
        <v>137</v>
      </c>
      <c r="C24" s="282">
        <v>4.9799398460610842</v>
      </c>
      <c r="D24" s="280">
        <v>40915</v>
      </c>
      <c r="E24" s="280">
        <v>41315</v>
      </c>
      <c r="F24" s="280">
        <v>400</v>
      </c>
      <c r="G24" s="281">
        <v>0.97763656360747575</v>
      </c>
    </row>
    <row r="25" spans="1:7" ht="33" customHeight="1">
      <c r="A25" s="288" t="s">
        <v>591</v>
      </c>
      <c r="B25" s="284" t="s">
        <v>128</v>
      </c>
      <c r="C25" s="285">
        <v>100</v>
      </c>
      <c r="D25" s="286">
        <v>20261.922542158583</v>
      </c>
      <c r="E25" s="286">
        <v>19709.795603649214</v>
      </c>
      <c r="F25" s="286">
        <v>-552.12693850936921</v>
      </c>
      <c r="G25" s="287">
        <v>-2.7249484216543038</v>
      </c>
    </row>
    <row r="26" spans="1:7" ht="24" customHeight="1">
      <c r="A26" s="826" t="s">
        <v>590</v>
      </c>
      <c r="B26" s="278" t="s">
        <v>130</v>
      </c>
      <c r="C26" s="282">
        <v>61.458131405666691</v>
      </c>
      <c r="D26" s="280">
        <v>27732.46673821361</v>
      </c>
      <c r="E26" s="280">
        <v>26810.639548691728</v>
      </c>
      <c r="F26" s="280">
        <v>-921.82718952188225</v>
      </c>
      <c r="G26" s="281">
        <v>-3.3239999824886297</v>
      </c>
    </row>
    <row r="27" spans="1:7" ht="15.75" customHeight="1">
      <c r="A27" s="826"/>
      <c r="B27" s="278" t="s">
        <v>526</v>
      </c>
      <c r="C27" s="282">
        <v>17.346811158288361</v>
      </c>
      <c r="D27" s="280">
        <v>9007.208937293879</v>
      </c>
      <c r="E27" s="280">
        <v>8914.4428357718425</v>
      </c>
      <c r="F27" s="280">
        <v>-92.766101522036479</v>
      </c>
      <c r="G27" s="281">
        <v>-1.029909511013372</v>
      </c>
    </row>
    <row r="28" spans="1:7" ht="16.5" customHeight="1">
      <c r="A28" s="826"/>
      <c r="B28" s="278" t="s">
        <v>132</v>
      </c>
      <c r="C28" s="282">
        <v>8.9752183945421695</v>
      </c>
      <c r="D28" s="280">
        <v>7580.6533363289145</v>
      </c>
      <c r="E28" s="280">
        <v>7869.0273871040208</v>
      </c>
      <c r="F28" s="280">
        <v>288.3740507751063</v>
      </c>
      <c r="G28" s="281">
        <v>3.8040791206362883</v>
      </c>
    </row>
    <row r="29" spans="1:7" ht="67.5" customHeight="1">
      <c r="A29" s="288" t="s">
        <v>589</v>
      </c>
      <c r="B29" s="284" t="s">
        <v>128</v>
      </c>
      <c r="C29" s="290">
        <v>100</v>
      </c>
      <c r="D29" s="291">
        <v>4431.731193478151</v>
      </c>
      <c r="E29" s="291">
        <v>4524.4199564511882</v>
      </c>
      <c r="F29" s="291">
        <v>92.688762973037228</v>
      </c>
      <c r="G29" s="292">
        <v>2.0914798061182154</v>
      </c>
    </row>
    <row r="30" spans="1:7" ht="19.5" customHeight="1">
      <c r="A30" s="827" t="s">
        <v>588</v>
      </c>
      <c r="B30" s="293" t="s">
        <v>156</v>
      </c>
      <c r="C30" s="282">
        <v>24.040117564874759</v>
      </c>
      <c r="D30" s="280">
        <v>3216.317498915419</v>
      </c>
      <c r="E30" s="280">
        <v>3256.7074076334402</v>
      </c>
      <c r="F30" s="280">
        <v>40.389908718021161</v>
      </c>
      <c r="G30" s="281">
        <v>1.2557811451027874</v>
      </c>
    </row>
    <row r="31" spans="1:7" ht="12.75" customHeight="1">
      <c r="A31" s="827"/>
      <c r="B31" s="294" t="s">
        <v>132</v>
      </c>
      <c r="C31" s="282">
        <v>19.727889787758702</v>
      </c>
      <c r="D31" s="280">
        <v>2683.7261977120006</v>
      </c>
      <c r="E31" s="280">
        <v>2788.1698196839357</v>
      </c>
      <c r="F31" s="280">
        <v>104.44362197193504</v>
      </c>
      <c r="G31" s="281">
        <v>3.8917391074014205</v>
      </c>
    </row>
    <row r="32" spans="1:7" ht="12.75" customHeight="1">
      <c r="A32" s="827"/>
      <c r="B32" s="293" t="s">
        <v>130</v>
      </c>
      <c r="C32" s="282">
        <v>14.94737694908634</v>
      </c>
      <c r="D32" s="280">
        <v>4302.2767995649356</v>
      </c>
      <c r="E32" s="280">
        <v>4312.1740568583837</v>
      </c>
      <c r="F32" s="280">
        <v>9.8972572934480922</v>
      </c>
      <c r="G32" s="281">
        <v>0.23004696709539019</v>
      </c>
    </row>
    <row r="33" spans="1:8" ht="15" customHeight="1">
      <c r="A33" s="827"/>
      <c r="B33" s="294" t="s">
        <v>587</v>
      </c>
      <c r="C33" s="282">
        <v>8.3638351731012932</v>
      </c>
      <c r="D33" s="280">
        <v>2700.670314727713</v>
      </c>
      <c r="E33" s="280">
        <v>2695.3943652240628</v>
      </c>
      <c r="F33" s="280">
        <v>-5.2759495036502813</v>
      </c>
      <c r="G33" s="281">
        <v>-0.19535703691335016</v>
      </c>
    </row>
    <row r="34" spans="1:8" ht="12.75" customHeight="1">
      <c r="A34" s="827"/>
      <c r="B34" s="294" t="s">
        <v>131</v>
      </c>
      <c r="C34" s="282">
        <v>8.1165744368292678</v>
      </c>
      <c r="D34" s="280">
        <v>1452.850544134516</v>
      </c>
      <c r="E34" s="280">
        <v>1446.1948205683618</v>
      </c>
      <c r="F34" s="280">
        <v>-6.6557235661541654</v>
      </c>
      <c r="G34" s="281">
        <v>-0.45811481387572428</v>
      </c>
    </row>
    <row r="35" spans="1:8" ht="13.5" customHeight="1" thickBot="1">
      <c r="A35" s="828"/>
      <c r="B35" s="295" t="s">
        <v>136</v>
      </c>
      <c r="C35" s="296">
        <v>5.6872517869195667</v>
      </c>
      <c r="D35" s="297">
        <v>13253.302502133807</v>
      </c>
      <c r="E35" s="297">
        <v>13095.746913957846</v>
      </c>
      <c r="F35" s="297">
        <v>-157.55558817596102</v>
      </c>
      <c r="G35" s="298">
        <v>-1.1888024750856943</v>
      </c>
    </row>
    <row r="36" spans="1:8" ht="13.15" hidden="1" customHeight="1">
      <c r="B36" s="111">
        <v>6</v>
      </c>
      <c r="C36" s="114" t="s">
        <v>135</v>
      </c>
      <c r="D36" s="115">
        <v>1687.7728910473913</v>
      </c>
      <c r="E36" s="116">
        <v>13324.34929467067</v>
      </c>
      <c r="F36" s="116">
        <v>319.12707700548344</v>
      </c>
      <c r="G36" s="116">
        <v>2.4538379403622059</v>
      </c>
      <c r="H36" s="115">
        <v>2.1387468189233294</v>
      </c>
    </row>
    <row r="37" spans="1:8" ht="13.15" hidden="1" customHeight="1" thickBot="1">
      <c r="B37" s="111">
        <v>7</v>
      </c>
      <c r="C37" s="114" t="s">
        <v>134</v>
      </c>
      <c r="D37" s="115">
        <v>658.85893834482465</v>
      </c>
      <c r="E37" s="116">
        <v>712.90828020129527</v>
      </c>
      <c r="F37" s="116">
        <v>54.049341856470619</v>
      </c>
      <c r="G37" s="116"/>
      <c r="H37" s="115">
        <v>13.285374890799062</v>
      </c>
    </row>
    <row r="38" spans="1:8" ht="13.15" hidden="1" customHeight="1">
      <c r="B38" s="111">
        <v>8</v>
      </c>
      <c r="C38" s="111" t="s">
        <v>136</v>
      </c>
      <c r="D38" s="115">
        <v>2.7</v>
      </c>
      <c r="E38" s="116">
        <v>5682.117293348123</v>
      </c>
      <c r="F38" s="116">
        <v>6381.4076450038829</v>
      </c>
      <c r="G38" s="116"/>
      <c r="H38" s="115">
        <v>12.306862311244387</v>
      </c>
    </row>
    <row r="39" spans="1:8" ht="13.5" hidden="1" thickBot="1">
      <c r="B39" s="111">
        <v>9</v>
      </c>
      <c r="C39" s="111" t="s">
        <v>137</v>
      </c>
      <c r="D39" s="115">
        <v>2.5</v>
      </c>
      <c r="E39" s="116">
        <v>1748.9452237568064</v>
      </c>
      <c r="F39" s="116">
        <v>1965</v>
      </c>
      <c r="G39" s="116"/>
      <c r="H39" s="115">
        <v>12.353432989690726</v>
      </c>
    </row>
    <row r="40" spans="1:8" ht="13.5" hidden="1" thickBot="1">
      <c r="B40" s="111">
        <v>10</v>
      </c>
      <c r="C40" s="111" t="s">
        <v>138</v>
      </c>
      <c r="D40" s="115">
        <v>1.8</v>
      </c>
      <c r="E40" s="116">
        <v>1995.3601865541573</v>
      </c>
      <c r="F40" s="116">
        <v>2035</v>
      </c>
      <c r="G40" s="116"/>
      <c r="H40" s="115">
        <v>1.9865993975903575</v>
      </c>
    </row>
    <row r="41" spans="1:8" ht="13.5" hidden="1" thickBot="1">
      <c r="B41" s="111">
        <v>11</v>
      </c>
      <c r="C41" s="111" t="s">
        <v>133</v>
      </c>
      <c r="D41" s="115">
        <v>1.1000000000000001</v>
      </c>
      <c r="E41" s="116">
        <v>1220.551604758376</v>
      </c>
      <c r="F41" s="116">
        <v>1295.1595805160089</v>
      </c>
      <c r="G41" s="116"/>
      <c r="H41" s="115">
        <v>6.1126441083498859</v>
      </c>
    </row>
    <row r="42" spans="1:8" ht="13.5" hidden="1" thickBot="1">
      <c r="B42" s="111">
        <v>12</v>
      </c>
      <c r="C42" s="111" t="s">
        <v>139</v>
      </c>
      <c r="D42" s="115">
        <v>0.8</v>
      </c>
      <c r="E42" s="116">
        <v>38432.256546941571</v>
      </c>
      <c r="F42" s="116">
        <v>39028.433390119251</v>
      </c>
      <c r="G42" s="116"/>
      <c r="H42" s="115">
        <v>1.5512407980767489</v>
      </c>
    </row>
    <row r="43" spans="1:8" ht="13.5" hidden="1" thickBot="1">
      <c r="B43" s="111">
        <v>13</v>
      </c>
      <c r="C43" s="111" t="s">
        <v>140</v>
      </c>
      <c r="D43" s="115">
        <v>0.3</v>
      </c>
      <c r="E43" s="116">
        <v>492.82992559470148</v>
      </c>
      <c r="F43" s="116">
        <v>492</v>
      </c>
      <c r="G43" s="116"/>
      <c r="H43" s="115">
        <v>-0.16840000000000024</v>
      </c>
    </row>
    <row r="44" spans="1:8" ht="9.75" customHeight="1">
      <c r="D44" s="115"/>
      <c r="E44" s="116"/>
      <c r="F44" s="116"/>
      <c r="G44" s="116"/>
      <c r="H44" s="115"/>
    </row>
    <row r="45" spans="1:8">
      <c r="D45" s="117"/>
      <c r="E45" s="118"/>
      <c r="F45" s="119"/>
      <c r="G45" s="119"/>
    </row>
    <row r="46" spans="1:8">
      <c r="D46" s="117"/>
      <c r="E46" s="119"/>
      <c r="F46" s="119"/>
      <c r="G46" s="119"/>
    </row>
    <row r="47" spans="1:8">
      <c r="D47" s="117"/>
      <c r="E47" s="119"/>
      <c r="F47" s="119"/>
      <c r="G47" s="119"/>
    </row>
    <row r="48" spans="1:8">
      <c r="D48" s="117"/>
      <c r="E48" s="119"/>
      <c r="F48" s="119"/>
      <c r="G48" s="119"/>
    </row>
    <row r="49" spans="4:7">
      <c r="D49" s="117"/>
      <c r="E49" s="119"/>
      <c r="F49" s="119"/>
      <c r="G49" s="119"/>
    </row>
    <row r="50" spans="4:7">
      <c r="D50" s="117"/>
      <c r="E50" s="119"/>
      <c r="F50" s="119"/>
      <c r="G50" s="119"/>
    </row>
    <row r="51" spans="4:7">
      <c r="D51" s="117"/>
      <c r="E51" s="119"/>
      <c r="F51" s="119"/>
      <c r="G51" s="119"/>
    </row>
    <row r="52" spans="4:7">
      <c r="D52" s="117"/>
      <c r="E52" s="119"/>
      <c r="F52" s="119"/>
      <c r="G52" s="119"/>
    </row>
    <row r="53" spans="4:7">
      <c r="D53" s="117"/>
      <c r="E53" s="119"/>
      <c r="F53" s="119"/>
      <c r="G53" s="119"/>
    </row>
    <row r="54" spans="4:7">
      <c r="D54" s="117"/>
      <c r="E54" s="119"/>
      <c r="F54" s="119"/>
      <c r="G54" s="119"/>
    </row>
    <row r="55" spans="4:7">
      <c r="D55" s="117"/>
      <c r="E55" s="119"/>
      <c r="F55" s="119"/>
      <c r="G55" s="119"/>
    </row>
    <row r="56" spans="4:7">
      <c r="D56" s="117"/>
      <c r="E56" s="119"/>
      <c r="F56" s="119"/>
      <c r="G56" s="119"/>
    </row>
    <row r="57" spans="4:7">
      <c r="D57" s="117"/>
      <c r="E57" s="119"/>
      <c r="F57" s="119"/>
      <c r="G57" s="119"/>
    </row>
    <row r="58" spans="4:7">
      <c r="D58" s="117"/>
      <c r="E58" s="119"/>
      <c r="F58" s="119"/>
      <c r="G58" s="119"/>
    </row>
    <row r="59" spans="4:7">
      <c r="D59" s="117"/>
      <c r="E59" s="119"/>
      <c r="F59" s="119"/>
      <c r="G59" s="119"/>
    </row>
    <row r="60" spans="4:7">
      <c r="D60" s="117"/>
      <c r="E60" s="119"/>
      <c r="F60" s="119"/>
      <c r="G60" s="119"/>
    </row>
    <row r="61" spans="4:7">
      <c r="E61" s="119"/>
      <c r="F61" s="119"/>
      <c r="G61" s="119"/>
    </row>
    <row r="62" spans="4:7">
      <c r="E62" s="119"/>
      <c r="F62" s="119"/>
      <c r="G62" s="119"/>
    </row>
    <row r="63" spans="4:7">
      <c r="E63" s="119"/>
      <c r="F63" s="119"/>
      <c r="G63" s="119"/>
    </row>
    <row r="64" spans="4:7">
      <c r="E64" s="119"/>
      <c r="F64" s="119"/>
      <c r="G64" s="119"/>
    </row>
    <row r="65" spans="5:7">
      <c r="E65" s="119"/>
      <c r="F65" s="119"/>
      <c r="G65" s="119"/>
    </row>
    <row r="66" spans="5:7">
      <c r="E66" s="119"/>
      <c r="F66" s="119"/>
      <c r="G66" s="119"/>
    </row>
    <row r="67" spans="5:7">
      <c r="E67" s="119"/>
      <c r="F67" s="119"/>
      <c r="G67" s="119"/>
    </row>
    <row r="68" spans="5:7">
      <c r="E68" s="119"/>
      <c r="F68" s="119"/>
      <c r="G68" s="119"/>
    </row>
    <row r="69" spans="5:7">
      <c r="E69" s="119"/>
      <c r="F69" s="119"/>
      <c r="G69" s="119"/>
    </row>
    <row r="70" spans="5:7">
      <c r="E70" s="119"/>
      <c r="F70" s="119"/>
      <c r="G70" s="119"/>
    </row>
    <row r="71" spans="5:7">
      <c r="E71" s="119"/>
      <c r="F71" s="119"/>
      <c r="G71" s="119"/>
    </row>
    <row r="72" spans="5:7">
      <c r="E72" s="119"/>
      <c r="F72" s="119"/>
      <c r="G72" s="119"/>
    </row>
    <row r="73" spans="5:7">
      <c r="E73" s="119"/>
      <c r="F73" s="119"/>
      <c r="G73" s="119"/>
    </row>
    <row r="74" spans="5:7">
      <c r="E74" s="119"/>
      <c r="F74" s="119"/>
      <c r="G74" s="119"/>
    </row>
    <row r="75" spans="5:7">
      <c r="E75" s="119"/>
      <c r="F75" s="119"/>
      <c r="G75" s="119"/>
    </row>
    <row r="76" spans="5:7">
      <c r="E76" s="119"/>
      <c r="F76" s="119"/>
      <c r="G76" s="119"/>
    </row>
    <row r="77" spans="5:7">
      <c r="E77" s="119"/>
      <c r="F77" s="119"/>
      <c r="G77" s="119"/>
    </row>
    <row r="78" spans="5:7">
      <c r="E78" s="119"/>
      <c r="F78" s="119"/>
      <c r="G78" s="119"/>
    </row>
    <row r="79" spans="5:7">
      <c r="E79" s="119"/>
      <c r="F79" s="119"/>
      <c r="G79" s="119"/>
    </row>
    <row r="80" spans="5:7">
      <c r="E80" s="119"/>
      <c r="F80" s="119"/>
      <c r="G80" s="119"/>
    </row>
    <row r="81" spans="5:7">
      <c r="E81" s="119"/>
      <c r="F81" s="119"/>
      <c r="G81" s="119"/>
    </row>
    <row r="82" spans="5:7">
      <c r="E82" s="119"/>
      <c r="F82" s="119"/>
      <c r="G82" s="119"/>
    </row>
    <row r="83" spans="5:7">
      <c r="E83" s="119"/>
      <c r="F83" s="119"/>
      <c r="G83" s="119"/>
    </row>
    <row r="84" spans="5:7">
      <c r="E84" s="119"/>
      <c r="F84" s="119"/>
      <c r="G84" s="119"/>
    </row>
    <row r="85" spans="5:7">
      <c r="E85" s="119"/>
      <c r="F85" s="119"/>
      <c r="G85" s="119"/>
    </row>
    <row r="86" spans="5:7">
      <c r="E86" s="119"/>
      <c r="F86" s="119"/>
      <c r="G86" s="119"/>
    </row>
    <row r="87" spans="5:7">
      <c r="E87" s="119"/>
      <c r="F87" s="119"/>
      <c r="G87" s="119"/>
    </row>
    <row r="88" spans="5:7">
      <c r="E88" s="119"/>
      <c r="F88" s="119"/>
      <c r="G88" s="119"/>
    </row>
    <row r="89" spans="5:7">
      <c r="E89" s="119"/>
      <c r="F89" s="119"/>
      <c r="G89" s="119"/>
    </row>
    <row r="90" spans="5:7">
      <c r="E90" s="119"/>
      <c r="F90" s="119"/>
      <c r="G90" s="119"/>
    </row>
    <row r="91" spans="5:7">
      <c r="E91" s="119"/>
      <c r="F91" s="119"/>
      <c r="G91" s="119"/>
    </row>
    <row r="92" spans="5:7">
      <c r="E92" s="119"/>
      <c r="F92" s="119"/>
      <c r="G92" s="119"/>
    </row>
    <row r="93" spans="5:7">
      <c r="E93" s="119"/>
      <c r="F93" s="119"/>
      <c r="G93" s="119"/>
    </row>
    <row r="94" spans="5:7">
      <c r="E94" s="119"/>
      <c r="F94" s="119"/>
      <c r="G94" s="119"/>
    </row>
    <row r="95" spans="5:7">
      <c r="E95" s="119"/>
      <c r="F95" s="119"/>
      <c r="G95" s="119"/>
    </row>
    <row r="96" spans="5:7">
      <c r="E96" s="119"/>
      <c r="F96" s="119"/>
      <c r="G96" s="119"/>
    </row>
    <row r="97" spans="5:7">
      <c r="E97" s="119"/>
      <c r="F97" s="119"/>
      <c r="G97" s="119"/>
    </row>
    <row r="98" spans="5:7">
      <c r="E98" s="119"/>
      <c r="F98" s="119"/>
      <c r="G98" s="119"/>
    </row>
    <row r="99" spans="5:7">
      <c r="E99" s="119"/>
      <c r="F99" s="119"/>
      <c r="G99" s="119"/>
    </row>
    <row r="100" spans="5:7">
      <c r="E100" s="119"/>
      <c r="F100" s="119"/>
      <c r="G100" s="119"/>
    </row>
    <row r="101" spans="5:7">
      <c r="E101" s="119"/>
      <c r="F101" s="119"/>
      <c r="G101" s="119"/>
    </row>
    <row r="102" spans="5:7">
      <c r="E102" s="119"/>
      <c r="F102" s="119"/>
      <c r="G102" s="119"/>
    </row>
    <row r="103" spans="5:7">
      <c r="E103" s="119"/>
      <c r="F103" s="119"/>
      <c r="G103" s="119"/>
    </row>
    <row r="104" spans="5:7">
      <c r="E104" s="119"/>
      <c r="F104" s="119"/>
      <c r="G104" s="119"/>
    </row>
    <row r="105" spans="5:7">
      <c r="E105" s="119"/>
      <c r="F105" s="119"/>
      <c r="G105" s="119"/>
    </row>
    <row r="106" spans="5:7">
      <c r="E106" s="119"/>
      <c r="F106" s="119"/>
      <c r="G106" s="119"/>
    </row>
    <row r="107" spans="5:7">
      <c r="E107" s="119"/>
      <c r="F107" s="119"/>
      <c r="G107" s="119"/>
    </row>
    <row r="108" spans="5:7">
      <c r="E108" s="119"/>
      <c r="F108" s="119"/>
      <c r="G108" s="119"/>
    </row>
    <row r="109" spans="5:7">
      <c r="E109" s="119"/>
      <c r="F109" s="119"/>
      <c r="G109" s="119"/>
    </row>
    <row r="110" spans="5:7">
      <c r="E110" s="119"/>
      <c r="F110" s="119"/>
      <c r="G110" s="119"/>
    </row>
    <row r="111" spans="5:7">
      <c r="E111" s="119"/>
      <c r="F111" s="119"/>
      <c r="G111" s="119"/>
    </row>
    <row r="112" spans="5:7">
      <c r="E112" s="119"/>
      <c r="F112" s="119"/>
      <c r="G112" s="119"/>
    </row>
    <row r="113" spans="5:7">
      <c r="E113" s="119"/>
      <c r="F113" s="119"/>
      <c r="G113" s="119"/>
    </row>
    <row r="114" spans="5:7">
      <c r="E114" s="119"/>
      <c r="F114" s="119"/>
      <c r="G114" s="119"/>
    </row>
    <row r="115" spans="5:7">
      <c r="E115" s="119"/>
      <c r="F115" s="119"/>
      <c r="G115" s="119"/>
    </row>
    <row r="116" spans="5:7">
      <c r="E116" s="119"/>
      <c r="F116" s="119"/>
      <c r="G116" s="119"/>
    </row>
    <row r="117" spans="5:7">
      <c r="E117" s="119"/>
      <c r="F117" s="119"/>
      <c r="G117" s="119"/>
    </row>
    <row r="118" spans="5:7">
      <c r="E118" s="119"/>
      <c r="F118" s="119"/>
      <c r="G118" s="119"/>
    </row>
    <row r="119" spans="5:7">
      <c r="E119" s="119"/>
      <c r="F119" s="119"/>
      <c r="G119" s="119"/>
    </row>
    <row r="120" spans="5:7">
      <c r="E120" s="119"/>
      <c r="F120" s="119"/>
      <c r="G120" s="119"/>
    </row>
    <row r="121" spans="5:7">
      <c r="E121" s="119"/>
      <c r="F121" s="119"/>
      <c r="G121" s="119"/>
    </row>
    <row r="122" spans="5:7">
      <c r="E122" s="119"/>
      <c r="F122" s="119"/>
      <c r="G122" s="119"/>
    </row>
    <row r="123" spans="5:7">
      <c r="E123" s="119"/>
      <c r="F123" s="119"/>
      <c r="G123" s="119"/>
    </row>
    <row r="124" spans="5:7">
      <c r="E124" s="119"/>
      <c r="F124" s="119"/>
      <c r="G124" s="119"/>
    </row>
    <row r="125" spans="5:7">
      <c r="E125" s="119"/>
      <c r="F125" s="119"/>
      <c r="G125" s="119"/>
    </row>
    <row r="126" spans="5:7">
      <c r="E126" s="119"/>
      <c r="F126" s="119"/>
      <c r="G126" s="119"/>
    </row>
    <row r="127" spans="5:7">
      <c r="E127" s="119"/>
      <c r="F127" s="119"/>
      <c r="G127" s="119"/>
    </row>
    <row r="128" spans="5:7">
      <c r="E128" s="119"/>
      <c r="F128" s="119"/>
      <c r="G128" s="119"/>
    </row>
    <row r="129" spans="5:7">
      <c r="E129" s="119"/>
      <c r="F129" s="119"/>
      <c r="G129" s="119"/>
    </row>
    <row r="130" spans="5:7">
      <c r="E130" s="119"/>
      <c r="F130" s="119"/>
      <c r="G130" s="119"/>
    </row>
    <row r="131" spans="5:7">
      <c r="E131" s="119"/>
      <c r="F131" s="119"/>
      <c r="G131" s="119"/>
    </row>
    <row r="132" spans="5:7">
      <c r="E132" s="119"/>
      <c r="F132" s="119"/>
      <c r="G132" s="119"/>
    </row>
    <row r="133" spans="5:7">
      <c r="E133" s="119"/>
      <c r="F133" s="119"/>
      <c r="G133" s="119"/>
    </row>
    <row r="134" spans="5:7">
      <c r="E134" s="119"/>
      <c r="F134" s="119"/>
      <c r="G134" s="119"/>
    </row>
    <row r="135" spans="5:7">
      <c r="E135" s="119"/>
      <c r="F135" s="119"/>
      <c r="G135" s="119"/>
    </row>
    <row r="136" spans="5:7">
      <c r="E136" s="119"/>
      <c r="F136" s="119"/>
      <c r="G136" s="119"/>
    </row>
    <row r="137" spans="5:7">
      <c r="E137" s="119"/>
      <c r="F137" s="119"/>
      <c r="G137" s="119"/>
    </row>
    <row r="138" spans="5:7">
      <c r="E138" s="119"/>
      <c r="F138" s="119"/>
      <c r="G138" s="119"/>
    </row>
    <row r="139" spans="5:7">
      <c r="E139" s="119"/>
      <c r="F139" s="119"/>
      <c r="G139" s="119"/>
    </row>
    <row r="140" spans="5:7">
      <c r="E140" s="119"/>
      <c r="F140" s="119"/>
      <c r="G140" s="119"/>
    </row>
    <row r="141" spans="5:7">
      <c r="E141" s="119"/>
      <c r="F141" s="119"/>
      <c r="G141" s="119"/>
    </row>
    <row r="142" spans="5:7">
      <c r="E142" s="119"/>
      <c r="F142" s="119"/>
      <c r="G142" s="119"/>
    </row>
    <row r="143" spans="5:7">
      <c r="E143" s="119"/>
      <c r="F143" s="119"/>
      <c r="G143" s="119"/>
    </row>
    <row r="144" spans="5:7">
      <c r="E144" s="119"/>
      <c r="F144" s="119"/>
      <c r="G144" s="119"/>
    </row>
    <row r="145" spans="5:7">
      <c r="E145" s="119"/>
      <c r="F145" s="119"/>
      <c r="G145" s="119"/>
    </row>
    <row r="146" spans="5:7">
      <c r="E146" s="119"/>
      <c r="F146" s="119"/>
      <c r="G146" s="119"/>
    </row>
    <row r="147" spans="5:7">
      <c r="E147" s="119"/>
      <c r="F147" s="119"/>
      <c r="G147" s="119"/>
    </row>
    <row r="148" spans="5:7">
      <c r="E148" s="119"/>
      <c r="F148" s="119"/>
      <c r="G148" s="119"/>
    </row>
    <row r="149" spans="5:7">
      <c r="E149" s="119"/>
      <c r="F149" s="119"/>
      <c r="G149" s="119"/>
    </row>
    <row r="150" spans="5:7">
      <c r="E150" s="119"/>
      <c r="F150" s="119"/>
      <c r="G150" s="119"/>
    </row>
    <row r="151" spans="5:7">
      <c r="E151" s="119"/>
      <c r="F151" s="119"/>
      <c r="G151" s="119"/>
    </row>
    <row r="152" spans="5:7">
      <c r="E152" s="119"/>
      <c r="F152" s="119"/>
      <c r="G152" s="119"/>
    </row>
    <row r="153" spans="5:7">
      <c r="E153" s="119"/>
      <c r="F153" s="119"/>
      <c r="G153" s="119"/>
    </row>
    <row r="154" spans="5:7">
      <c r="E154" s="119"/>
      <c r="F154" s="119"/>
      <c r="G154" s="119"/>
    </row>
    <row r="155" spans="5:7">
      <c r="E155" s="119"/>
      <c r="F155" s="119"/>
      <c r="G155" s="119"/>
    </row>
    <row r="156" spans="5:7">
      <c r="E156" s="119"/>
      <c r="F156" s="119"/>
      <c r="G156" s="119"/>
    </row>
    <row r="157" spans="5:7">
      <c r="E157" s="119"/>
      <c r="F157" s="119"/>
      <c r="G157" s="119"/>
    </row>
    <row r="158" spans="5:7">
      <c r="E158" s="119"/>
      <c r="F158" s="119"/>
      <c r="G158" s="119"/>
    </row>
    <row r="159" spans="5:7">
      <c r="E159" s="119"/>
      <c r="F159" s="119"/>
      <c r="G159" s="119"/>
    </row>
    <row r="160" spans="5:7">
      <c r="E160" s="119"/>
      <c r="F160" s="119"/>
      <c r="G160" s="119"/>
    </row>
    <row r="161" spans="5:7">
      <c r="E161" s="119"/>
      <c r="F161" s="119"/>
      <c r="G161" s="119"/>
    </row>
    <row r="162" spans="5:7">
      <c r="E162" s="119"/>
      <c r="F162" s="119"/>
      <c r="G162" s="119"/>
    </row>
    <row r="163" spans="5:7">
      <c r="E163" s="119"/>
      <c r="F163" s="119"/>
      <c r="G163" s="119"/>
    </row>
    <row r="164" spans="5:7">
      <c r="E164" s="119"/>
      <c r="F164" s="119"/>
      <c r="G164" s="119"/>
    </row>
    <row r="165" spans="5:7">
      <c r="E165" s="119"/>
      <c r="F165" s="119"/>
      <c r="G165" s="119"/>
    </row>
    <row r="166" spans="5:7">
      <c r="E166" s="119"/>
      <c r="F166" s="119"/>
      <c r="G166" s="119"/>
    </row>
    <row r="167" spans="5:7">
      <c r="E167" s="119"/>
      <c r="F167" s="119"/>
      <c r="G167" s="119"/>
    </row>
    <row r="168" spans="5:7">
      <c r="E168" s="119"/>
      <c r="F168" s="119"/>
      <c r="G168" s="119"/>
    </row>
    <row r="169" spans="5:7">
      <c r="E169" s="119"/>
      <c r="F169" s="119"/>
      <c r="G169" s="119"/>
    </row>
    <row r="170" spans="5:7">
      <c r="E170" s="119"/>
      <c r="F170" s="119"/>
      <c r="G170" s="119"/>
    </row>
    <row r="171" spans="5:7">
      <c r="E171" s="119"/>
      <c r="F171" s="119"/>
      <c r="G171" s="119"/>
    </row>
    <row r="172" spans="5:7">
      <c r="E172" s="119"/>
      <c r="F172" s="119"/>
      <c r="G172" s="119"/>
    </row>
    <row r="173" spans="5:7">
      <c r="E173" s="119"/>
      <c r="F173" s="119"/>
      <c r="G173" s="119"/>
    </row>
    <row r="174" spans="5:7">
      <c r="E174" s="119"/>
      <c r="F174" s="119"/>
      <c r="G174" s="119"/>
    </row>
    <row r="175" spans="5:7">
      <c r="E175" s="119"/>
      <c r="F175" s="119"/>
      <c r="G175" s="119"/>
    </row>
    <row r="176" spans="5:7">
      <c r="E176" s="119"/>
      <c r="F176" s="119"/>
      <c r="G176" s="119"/>
    </row>
    <row r="177" spans="5:7">
      <c r="E177" s="119"/>
      <c r="F177" s="119"/>
      <c r="G177" s="119"/>
    </row>
    <row r="178" spans="5:7">
      <c r="E178" s="119"/>
      <c r="F178" s="119"/>
      <c r="G178" s="119"/>
    </row>
    <row r="179" spans="5:7">
      <c r="E179" s="119"/>
      <c r="F179" s="119"/>
      <c r="G179" s="119"/>
    </row>
    <row r="180" spans="5:7">
      <c r="E180" s="119"/>
      <c r="F180" s="119"/>
      <c r="G180" s="119"/>
    </row>
    <row r="181" spans="5:7">
      <c r="E181" s="119"/>
      <c r="F181" s="119"/>
      <c r="G181" s="119"/>
    </row>
    <row r="182" spans="5:7">
      <c r="E182" s="119"/>
      <c r="F182" s="119"/>
      <c r="G182" s="119"/>
    </row>
    <row r="183" spans="5:7">
      <c r="E183" s="119"/>
      <c r="F183" s="119"/>
      <c r="G183" s="119"/>
    </row>
    <row r="184" spans="5:7">
      <c r="E184" s="119"/>
      <c r="F184" s="119"/>
      <c r="G184" s="119"/>
    </row>
    <row r="185" spans="5:7">
      <c r="E185" s="119"/>
      <c r="F185" s="119"/>
      <c r="G185" s="119"/>
    </row>
    <row r="186" spans="5:7">
      <c r="E186" s="119"/>
      <c r="F186" s="119"/>
      <c r="G186" s="119"/>
    </row>
    <row r="187" spans="5:7">
      <c r="E187" s="119"/>
      <c r="F187" s="119"/>
      <c r="G187" s="119"/>
    </row>
    <row r="188" spans="5:7">
      <c r="E188" s="119"/>
      <c r="F188" s="119"/>
      <c r="G188" s="119"/>
    </row>
    <row r="189" spans="5:7">
      <c r="E189" s="119"/>
      <c r="F189" s="119"/>
      <c r="G189" s="119"/>
    </row>
    <row r="190" spans="5:7">
      <c r="E190" s="119"/>
      <c r="F190" s="119"/>
      <c r="G190" s="119"/>
    </row>
    <row r="191" spans="5:7">
      <c r="E191" s="119"/>
      <c r="F191" s="119"/>
      <c r="G191" s="119"/>
    </row>
    <row r="192" spans="5:7">
      <c r="E192" s="119"/>
      <c r="F192" s="119"/>
      <c r="G192" s="119"/>
    </row>
    <row r="193" spans="5:7">
      <c r="E193" s="119"/>
      <c r="F193" s="119"/>
      <c r="G193" s="119"/>
    </row>
    <row r="194" spans="5:7">
      <c r="E194" s="119"/>
      <c r="F194" s="119"/>
      <c r="G194" s="119"/>
    </row>
    <row r="195" spans="5:7">
      <c r="E195" s="119"/>
      <c r="F195" s="119"/>
      <c r="G195" s="119"/>
    </row>
    <row r="196" spans="5:7">
      <c r="E196" s="119"/>
      <c r="F196" s="119"/>
      <c r="G196" s="119"/>
    </row>
    <row r="197" spans="5:7">
      <c r="E197" s="119"/>
      <c r="F197" s="119"/>
      <c r="G197" s="119"/>
    </row>
    <row r="198" spans="5:7">
      <c r="E198" s="119"/>
      <c r="F198" s="119"/>
      <c r="G198" s="119"/>
    </row>
    <row r="199" spans="5:7">
      <c r="E199" s="119"/>
      <c r="F199" s="119"/>
      <c r="G199" s="119"/>
    </row>
    <row r="200" spans="5:7">
      <c r="E200" s="119"/>
      <c r="F200" s="119"/>
      <c r="G200" s="119"/>
    </row>
    <row r="201" spans="5:7">
      <c r="E201" s="119"/>
      <c r="F201" s="119"/>
      <c r="G201" s="119"/>
    </row>
    <row r="202" spans="5:7">
      <c r="E202" s="119"/>
      <c r="F202" s="119"/>
      <c r="G202" s="119"/>
    </row>
    <row r="203" spans="5:7">
      <c r="E203" s="119"/>
      <c r="F203" s="119"/>
      <c r="G203" s="119"/>
    </row>
    <row r="204" spans="5:7">
      <c r="E204" s="119"/>
      <c r="F204" s="119"/>
      <c r="G204" s="119"/>
    </row>
    <row r="205" spans="5:7">
      <c r="E205" s="119"/>
      <c r="F205" s="119"/>
      <c r="G205" s="119"/>
    </row>
    <row r="206" spans="5:7">
      <c r="E206" s="119"/>
      <c r="F206" s="119"/>
      <c r="G206" s="119"/>
    </row>
    <row r="207" spans="5:7">
      <c r="E207" s="119"/>
      <c r="F207" s="119"/>
      <c r="G207" s="119"/>
    </row>
    <row r="208" spans="5:7">
      <c r="E208" s="119"/>
      <c r="F208" s="119"/>
      <c r="G208" s="119"/>
    </row>
    <row r="209" spans="5:7">
      <c r="E209" s="119"/>
      <c r="F209" s="119"/>
      <c r="G209" s="119"/>
    </row>
    <row r="210" spans="5:7">
      <c r="E210" s="119"/>
      <c r="F210" s="119"/>
      <c r="G210" s="119"/>
    </row>
    <row r="211" spans="5:7">
      <c r="E211" s="119"/>
      <c r="F211" s="119"/>
      <c r="G211" s="119"/>
    </row>
    <row r="212" spans="5:7">
      <c r="E212" s="119"/>
      <c r="F212" s="119"/>
      <c r="G212" s="119"/>
    </row>
    <row r="213" spans="5:7">
      <c r="E213" s="119"/>
      <c r="F213" s="119"/>
      <c r="G213" s="119"/>
    </row>
    <row r="214" spans="5:7">
      <c r="E214" s="119"/>
      <c r="F214" s="119"/>
      <c r="G214" s="119"/>
    </row>
    <row r="215" spans="5:7">
      <c r="E215" s="119"/>
      <c r="F215" s="119"/>
      <c r="G215" s="119"/>
    </row>
    <row r="216" spans="5:7">
      <c r="E216" s="119"/>
      <c r="F216" s="119"/>
      <c r="G216" s="119"/>
    </row>
    <row r="217" spans="5:7">
      <c r="E217" s="119"/>
      <c r="F217" s="119"/>
      <c r="G217" s="119"/>
    </row>
    <row r="218" spans="5:7">
      <c r="E218" s="119"/>
      <c r="F218" s="119"/>
      <c r="G218" s="119"/>
    </row>
    <row r="219" spans="5:7">
      <c r="E219" s="119"/>
      <c r="F219" s="119"/>
      <c r="G219" s="119"/>
    </row>
    <row r="220" spans="5:7">
      <c r="E220" s="119"/>
      <c r="F220" s="119"/>
      <c r="G220" s="119"/>
    </row>
    <row r="221" spans="5:7">
      <c r="E221" s="119"/>
      <c r="F221" s="119"/>
      <c r="G221" s="119"/>
    </row>
    <row r="222" spans="5:7">
      <c r="E222" s="119"/>
      <c r="F222" s="119"/>
      <c r="G222" s="119"/>
    </row>
    <row r="223" spans="5:7">
      <c r="E223" s="119"/>
      <c r="F223" s="119"/>
      <c r="G223" s="119"/>
    </row>
    <row r="224" spans="5:7">
      <c r="E224" s="119"/>
      <c r="F224" s="119"/>
      <c r="G224" s="119"/>
    </row>
    <row r="225" spans="5:7">
      <c r="E225" s="119"/>
      <c r="F225" s="119"/>
      <c r="G225" s="119"/>
    </row>
    <row r="226" spans="5:7">
      <c r="E226" s="119"/>
      <c r="F226" s="119"/>
      <c r="G226" s="119"/>
    </row>
    <row r="227" spans="5:7">
      <c r="E227" s="119"/>
      <c r="F227" s="119"/>
      <c r="G227" s="119"/>
    </row>
    <row r="228" spans="5:7">
      <c r="E228" s="119"/>
      <c r="F228" s="119"/>
      <c r="G228" s="119"/>
    </row>
    <row r="229" spans="5:7">
      <c r="E229" s="119"/>
      <c r="F229" s="119"/>
      <c r="G229" s="119"/>
    </row>
    <row r="230" spans="5:7">
      <c r="E230" s="119"/>
      <c r="F230" s="119"/>
      <c r="G230" s="119"/>
    </row>
    <row r="231" spans="5:7">
      <c r="E231" s="119"/>
      <c r="F231" s="119"/>
      <c r="G231" s="119"/>
    </row>
    <row r="232" spans="5:7">
      <c r="E232" s="119"/>
      <c r="F232" s="119"/>
      <c r="G232" s="119"/>
    </row>
    <row r="233" spans="5:7">
      <c r="E233" s="119"/>
      <c r="F233" s="119"/>
      <c r="G233" s="119"/>
    </row>
    <row r="234" spans="5:7">
      <c r="E234" s="119"/>
      <c r="F234" s="119"/>
      <c r="G234" s="119"/>
    </row>
    <row r="235" spans="5:7">
      <c r="E235" s="119"/>
      <c r="F235" s="119"/>
      <c r="G235" s="119"/>
    </row>
    <row r="236" spans="5:7">
      <c r="E236" s="119"/>
      <c r="F236" s="119"/>
      <c r="G236" s="119"/>
    </row>
    <row r="237" spans="5:7">
      <c r="E237" s="119"/>
      <c r="F237" s="119"/>
      <c r="G237" s="119"/>
    </row>
    <row r="238" spans="5:7">
      <c r="E238" s="119"/>
      <c r="F238" s="119"/>
      <c r="G238" s="119"/>
    </row>
    <row r="239" spans="5:7">
      <c r="E239" s="119"/>
      <c r="F239" s="119"/>
      <c r="G239" s="119"/>
    </row>
    <row r="240" spans="5:7">
      <c r="E240" s="119"/>
      <c r="F240" s="119"/>
      <c r="G240" s="119"/>
    </row>
    <row r="241" spans="5:7">
      <c r="E241" s="119"/>
      <c r="F241" s="119"/>
      <c r="G241" s="119"/>
    </row>
    <row r="242" spans="5:7">
      <c r="E242" s="119"/>
      <c r="F242" s="119"/>
      <c r="G242" s="119"/>
    </row>
    <row r="243" spans="5:7">
      <c r="E243" s="119"/>
      <c r="F243" s="119"/>
      <c r="G243" s="119"/>
    </row>
    <row r="244" spans="5:7">
      <c r="E244" s="119"/>
      <c r="F244" s="119"/>
      <c r="G244" s="119"/>
    </row>
    <row r="245" spans="5:7">
      <c r="E245" s="119"/>
      <c r="F245" s="119"/>
      <c r="G245" s="119"/>
    </row>
    <row r="246" spans="5:7">
      <c r="E246" s="119"/>
      <c r="F246" s="119"/>
      <c r="G246" s="119"/>
    </row>
    <row r="247" spans="5:7">
      <c r="E247" s="119"/>
      <c r="F247" s="119"/>
      <c r="G247" s="119"/>
    </row>
    <row r="248" spans="5:7">
      <c r="E248" s="119"/>
      <c r="F248" s="119"/>
      <c r="G248" s="119"/>
    </row>
    <row r="249" spans="5:7">
      <c r="E249" s="119"/>
      <c r="F249" s="119"/>
      <c r="G249" s="119"/>
    </row>
    <row r="250" spans="5:7">
      <c r="E250" s="119"/>
      <c r="F250" s="119"/>
      <c r="G250" s="119"/>
    </row>
    <row r="251" spans="5:7">
      <c r="E251" s="119"/>
      <c r="F251" s="119"/>
      <c r="G251" s="119"/>
    </row>
    <row r="252" spans="5:7">
      <c r="E252" s="119"/>
      <c r="F252" s="119"/>
      <c r="G252" s="119"/>
    </row>
    <row r="253" spans="5:7">
      <c r="E253" s="119"/>
      <c r="F253" s="119"/>
      <c r="G253" s="119"/>
    </row>
    <row r="254" spans="5:7">
      <c r="E254" s="119"/>
      <c r="F254" s="119"/>
      <c r="G254" s="119"/>
    </row>
    <row r="255" spans="5:7">
      <c r="E255" s="119"/>
      <c r="F255" s="119"/>
      <c r="G255" s="119"/>
    </row>
    <row r="256" spans="5:7">
      <c r="E256" s="119"/>
      <c r="F256" s="119"/>
      <c r="G256" s="119"/>
    </row>
    <row r="257" spans="5:7">
      <c r="E257" s="119"/>
      <c r="F257" s="119"/>
      <c r="G257" s="119"/>
    </row>
    <row r="258" spans="5:7">
      <c r="E258" s="119"/>
      <c r="F258" s="119"/>
      <c r="G258" s="119"/>
    </row>
    <row r="259" spans="5:7">
      <c r="E259" s="119"/>
      <c r="F259" s="119"/>
      <c r="G259" s="119"/>
    </row>
    <row r="260" spans="5:7">
      <c r="E260" s="119"/>
      <c r="F260" s="119"/>
      <c r="G260" s="119"/>
    </row>
    <row r="261" spans="5:7">
      <c r="E261" s="119"/>
      <c r="F261" s="119"/>
      <c r="G261" s="119"/>
    </row>
    <row r="262" spans="5:7">
      <c r="E262" s="119"/>
      <c r="F262" s="119"/>
      <c r="G262" s="119"/>
    </row>
    <row r="263" spans="5:7">
      <c r="E263" s="119"/>
      <c r="F263" s="119"/>
      <c r="G263" s="119"/>
    </row>
    <row r="264" spans="5:7">
      <c r="E264" s="119"/>
      <c r="F264" s="119"/>
      <c r="G264" s="119"/>
    </row>
    <row r="265" spans="5:7">
      <c r="E265" s="119"/>
      <c r="F265" s="119"/>
      <c r="G265" s="119"/>
    </row>
    <row r="266" spans="5:7">
      <c r="E266" s="119"/>
      <c r="F266" s="119"/>
      <c r="G266" s="119"/>
    </row>
    <row r="267" spans="5:7">
      <c r="E267" s="119"/>
      <c r="F267" s="119"/>
      <c r="G267" s="119"/>
    </row>
    <row r="268" spans="5:7">
      <c r="E268" s="119"/>
      <c r="F268" s="119"/>
      <c r="G268" s="119"/>
    </row>
    <row r="269" spans="5:7">
      <c r="E269" s="119"/>
      <c r="F269" s="119"/>
      <c r="G269" s="119"/>
    </row>
    <row r="270" spans="5:7">
      <c r="E270" s="119"/>
      <c r="F270" s="119"/>
      <c r="G270" s="119"/>
    </row>
    <row r="271" spans="5:7">
      <c r="E271" s="119"/>
      <c r="F271" s="119"/>
      <c r="G271" s="119"/>
    </row>
    <row r="272" spans="5:7">
      <c r="E272" s="119"/>
      <c r="F272" s="119"/>
      <c r="G272" s="119"/>
    </row>
    <row r="273" spans="5:7">
      <c r="E273" s="119"/>
      <c r="F273" s="119"/>
      <c r="G273" s="119"/>
    </row>
    <row r="274" spans="5:7">
      <c r="E274" s="119"/>
      <c r="F274" s="119"/>
      <c r="G274" s="119"/>
    </row>
    <row r="275" spans="5:7">
      <c r="E275" s="119"/>
      <c r="F275" s="119"/>
      <c r="G275" s="119"/>
    </row>
    <row r="276" spans="5:7">
      <c r="E276" s="119"/>
      <c r="F276" s="119"/>
      <c r="G276" s="119"/>
    </row>
    <row r="277" spans="5:7">
      <c r="E277" s="119"/>
      <c r="F277" s="119"/>
      <c r="G277" s="119"/>
    </row>
    <row r="278" spans="5:7">
      <c r="E278" s="119"/>
      <c r="F278" s="119"/>
      <c r="G278" s="119"/>
    </row>
    <row r="279" spans="5:7">
      <c r="E279" s="119"/>
      <c r="F279" s="119"/>
      <c r="G279" s="119"/>
    </row>
  </sheetData>
  <mergeCells count="11">
    <mergeCell ref="A1:G1"/>
    <mergeCell ref="A2:F2"/>
    <mergeCell ref="A3:G3"/>
    <mergeCell ref="A5:A6"/>
    <mergeCell ref="B5:B6"/>
    <mergeCell ref="F5:G5"/>
    <mergeCell ref="A13:A17"/>
    <mergeCell ref="A19:A22"/>
    <mergeCell ref="A26:A28"/>
    <mergeCell ref="A30:A35"/>
    <mergeCell ref="A8:A11"/>
  </mergeCells>
  <printOptions horizontalCentered="1"/>
  <pageMargins left="0.78740157480314965" right="0.78740157480314965" top="0.27" bottom="0.35" header="0" footer="0"/>
  <pageSetup paperSize="9" scale="7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7B8F6-ED81-4B17-993D-BAAE45393B61}">
  <sheetPr codeName="Hoja8">
    <pageSetUpPr fitToPage="1"/>
  </sheetPr>
  <dimension ref="A1:E271"/>
  <sheetViews>
    <sheetView view="pageBreakPreview" zoomScale="115" zoomScaleNormal="75" zoomScaleSheetLayoutView="115" workbookViewId="0">
      <selection activeCell="B19" sqref="B19:E19"/>
    </sheetView>
  </sheetViews>
  <sheetFormatPr baseColWidth="10" defaultColWidth="11.42578125" defaultRowHeight="12.75"/>
  <cols>
    <col min="1" max="1" width="46.5703125" style="9" customWidth="1"/>
    <col min="2" max="4" width="19.85546875" style="9" customWidth="1"/>
    <col min="5" max="5" width="19.28515625" style="9" customWidth="1"/>
    <col min="6" max="33" width="8.7109375" style="9" customWidth="1"/>
    <col min="34" max="16384" width="11.42578125" style="9"/>
  </cols>
  <sheetData>
    <row r="1" spans="1:5" s="12" customFormat="1" ht="27" customHeight="1">
      <c r="A1" s="824" t="s">
        <v>638</v>
      </c>
      <c r="B1" s="824"/>
      <c r="C1" s="824"/>
      <c r="D1" s="824"/>
      <c r="E1" s="824"/>
    </row>
    <row r="2" spans="1:5" s="12" customFormat="1" ht="18" customHeight="1">
      <c r="A2" s="305"/>
      <c r="B2" s="305"/>
      <c r="C2" s="305"/>
      <c r="D2" s="271"/>
    </row>
    <row r="3" spans="1:5" ht="31.5" customHeight="1">
      <c r="A3" s="838" t="s">
        <v>716</v>
      </c>
      <c r="B3" s="838"/>
      <c r="C3" s="838"/>
      <c r="D3" s="838"/>
      <c r="E3" s="838"/>
    </row>
    <row r="4" spans="1:5" ht="24" customHeight="1" thickBot="1">
      <c r="A4" s="172"/>
      <c r="B4" s="172"/>
      <c r="C4" s="172"/>
    </row>
    <row r="5" spans="1:5" s="69" customFormat="1" ht="51.75" customHeight="1" thickBot="1">
      <c r="A5" s="306" t="s">
        <v>368</v>
      </c>
      <c r="B5" s="307">
        <v>2018</v>
      </c>
      <c r="C5" s="307">
        <v>2019</v>
      </c>
      <c r="D5" s="307">
        <v>2020</v>
      </c>
      <c r="E5" s="308">
        <v>2021</v>
      </c>
    </row>
    <row r="6" spans="1:5" s="8" customFormat="1" ht="13.9" customHeight="1">
      <c r="A6" s="309" t="s">
        <v>123</v>
      </c>
      <c r="B6" s="276">
        <v>13022.622804459663</v>
      </c>
      <c r="C6" s="276">
        <v>12925.631300931922</v>
      </c>
      <c r="D6" s="276">
        <v>12900.51232549536</v>
      </c>
      <c r="E6" s="310">
        <v>12938.138857994471</v>
      </c>
    </row>
    <row r="7" spans="1:5" ht="13.5" customHeight="1">
      <c r="A7" s="289" t="s">
        <v>584</v>
      </c>
      <c r="B7" s="280">
        <v>8386.0364809661332</v>
      </c>
      <c r="C7" s="280">
        <v>8407.7005622265769</v>
      </c>
      <c r="D7" s="280">
        <v>8428.5588892337</v>
      </c>
      <c r="E7" s="311">
        <v>8500.9504219556493</v>
      </c>
    </row>
    <row r="8" spans="1:5" s="8" customFormat="1" ht="13.5">
      <c r="A8" s="289" t="s">
        <v>369</v>
      </c>
      <c r="B8" s="280">
        <v>7080.6898249354554</v>
      </c>
      <c r="C8" s="280">
        <v>7079.0454469133892</v>
      </c>
      <c r="D8" s="280">
        <v>7099.5845548099896</v>
      </c>
      <c r="E8" s="311">
        <v>7128.2548802990777</v>
      </c>
    </row>
    <row r="9" spans="1:5" ht="13.5">
      <c r="A9" s="289" t="s">
        <v>370</v>
      </c>
      <c r="B9" s="280">
        <v>17370.346796736008</v>
      </c>
      <c r="C9" s="280">
        <v>17552.436026526233</v>
      </c>
      <c r="D9" s="280">
        <v>17575.491443122086</v>
      </c>
      <c r="E9" s="311">
        <v>17948.802958551591</v>
      </c>
    </row>
    <row r="10" spans="1:5" ht="13.5">
      <c r="A10" s="289" t="s">
        <v>162</v>
      </c>
      <c r="B10" s="280">
        <v>34866.27346583637</v>
      </c>
      <c r="C10" s="280">
        <v>35534.373116156734</v>
      </c>
      <c r="D10" s="280">
        <v>36608.544142388957</v>
      </c>
      <c r="E10" s="311">
        <v>36175.468730202032</v>
      </c>
    </row>
    <row r="11" spans="1:5" ht="13.5">
      <c r="A11" s="289" t="s">
        <v>583</v>
      </c>
      <c r="B11" s="280">
        <v>173942.44534203148</v>
      </c>
      <c r="C11" s="280">
        <v>189346.23148849988</v>
      </c>
      <c r="D11" s="280">
        <v>203842.93426233844</v>
      </c>
      <c r="E11" s="311">
        <v>216084.89955569664</v>
      </c>
    </row>
    <row r="12" spans="1:5" s="8" customFormat="1" ht="13.5">
      <c r="A12" s="289" t="s">
        <v>143</v>
      </c>
      <c r="B12" s="280">
        <v>29967.419485355058</v>
      </c>
      <c r="C12" s="280">
        <v>31048.128558498218</v>
      </c>
      <c r="D12" s="280">
        <v>31307.792171263154</v>
      </c>
      <c r="E12" s="311">
        <v>31176.189290383903</v>
      </c>
    </row>
    <row r="13" spans="1:5" ht="13.5">
      <c r="A13" s="289" t="s">
        <v>163</v>
      </c>
      <c r="B13" s="280">
        <v>39962.564032871676</v>
      </c>
      <c r="C13" s="280">
        <v>40186.173884243188</v>
      </c>
      <c r="D13" s="280">
        <v>41821.664789125316</v>
      </c>
      <c r="E13" s="311">
        <v>42308.229004168395</v>
      </c>
    </row>
    <row r="14" spans="1:5" s="8" customFormat="1" ht="15" customHeight="1">
      <c r="A14" s="289" t="s">
        <v>124</v>
      </c>
      <c r="B14" s="280">
        <v>18944.499487316829</v>
      </c>
      <c r="C14" s="280">
        <v>18851.806212272408</v>
      </c>
      <c r="D14" s="280">
        <v>18721.062772829158</v>
      </c>
      <c r="E14" s="311">
        <v>18684.831605593194</v>
      </c>
    </row>
    <row r="15" spans="1:5" ht="13.5">
      <c r="A15" s="289" t="s">
        <v>125</v>
      </c>
      <c r="B15" s="280">
        <v>16449.033086026728</v>
      </c>
      <c r="C15" s="280">
        <v>16545.765200703907</v>
      </c>
      <c r="D15" s="280">
        <v>16464.715649633221</v>
      </c>
      <c r="E15" s="311">
        <v>16485.063131743558</v>
      </c>
    </row>
    <row r="16" spans="1:5" s="8" customFormat="1" ht="13.5">
      <c r="A16" s="289" t="s">
        <v>126</v>
      </c>
      <c r="B16" s="280">
        <v>25449.357308275004</v>
      </c>
      <c r="C16" s="280">
        <v>24277.022275110769</v>
      </c>
      <c r="D16" s="280">
        <v>23542.364430104575</v>
      </c>
      <c r="E16" s="311">
        <v>23227.76621880685</v>
      </c>
    </row>
    <row r="17" spans="1:5" s="8" customFormat="1" ht="13.5">
      <c r="A17" s="312" t="s">
        <v>127</v>
      </c>
      <c r="B17" s="286">
        <v>4439.3857307958287</v>
      </c>
      <c r="C17" s="286">
        <v>4546.0475939227399</v>
      </c>
      <c r="D17" s="286">
        <v>4431.7311934781492</v>
      </c>
      <c r="E17" s="313">
        <v>4524.4199564511873</v>
      </c>
    </row>
    <row r="18" spans="1:5" ht="14.25" thickBot="1">
      <c r="A18" s="314"/>
      <c r="B18" s="297"/>
      <c r="C18" s="297"/>
      <c r="D18" s="297"/>
      <c r="E18" s="315"/>
    </row>
    <row r="19" spans="1:5" s="8" customFormat="1" ht="20.25" customHeight="1" thickBot="1">
      <c r="A19" s="316" t="s">
        <v>142</v>
      </c>
      <c r="B19" s="317">
        <v>10208.672388854859</v>
      </c>
      <c r="C19" s="317">
        <v>10178.447126410629</v>
      </c>
      <c r="D19" s="317">
        <v>10124.085438811035</v>
      </c>
      <c r="E19" s="318">
        <v>10179.763713909875</v>
      </c>
    </row>
    <row r="20" spans="1:5">
      <c r="A20" s="12"/>
      <c r="B20" s="12"/>
      <c r="C20" s="12"/>
    </row>
    <row r="21" spans="1:5">
      <c r="A21" s="12"/>
      <c r="B21" s="12"/>
      <c r="C21" s="12"/>
    </row>
    <row r="22" spans="1:5">
      <c r="A22" s="12"/>
      <c r="B22" s="12"/>
      <c r="C22" s="12"/>
    </row>
    <row r="24" spans="1:5">
      <c r="B24" s="12"/>
      <c r="C24" s="12"/>
    </row>
    <row r="25" spans="1:5">
      <c r="B25" s="12"/>
      <c r="C25" s="12"/>
    </row>
    <row r="26" spans="1:5">
      <c r="B26" s="12"/>
      <c r="C26" s="12"/>
    </row>
    <row r="27" spans="1:5">
      <c r="B27" s="12"/>
      <c r="C27" s="12"/>
    </row>
    <row r="28" spans="1:5">
      <c r="B28" s="12"/>
      <c r="C28" s="12"/>
    </row>
    <row r="29" spans="1:5">
      <c r="B29" s="12"/>
      <c r="C29" s="12"/>
    </row>
    <row r="30" spans="1:5">
      <c r="B30" s="12"/>
      <c r="C30" s="12"/>
    </row>
    <row r="31" spans="1:5">
      <c r="B31" s="12"/>
      <c r="C31" s="12"/>
    </row>
    <row r="32" spans="1:5">
      <c r="B32" s="12"/>
      <c r="C32" s="12"/>
    </row>
    <row r="33" spans="2:3">
      <c r="B33" s="12"/>
      <c r="C33" s="12"/>
    </row>
    <row r="34" spans="2:3">
      <c r="B34" s="12"/>
      <c r="C34" s="12"/>
    </row>
    <row r="35" spans="2:3">
      <c r="B35" s="12"/>
      <c r="C35" s="12"/>
    </row>
    <row r="36" spans="2:3">
      <c r="B36" s="12"/>
      <c r="C36" s="12"/>
    </row>
    <row r="37" spans="2:3">
      <c r="B37" s="12"/>
      <c r="C37" s="12"/>
    </row>
    <row r="38" spans="2:3">
      <c r="B38" s="12"/>
      <c r="C38" s="12"/>
    </row>
    <row r="39" spans="2:3">
      <c r="B39" s="12"/>
      <c r="C39" s="12"/>
    </row>
    <row r="40" spans="2:3">
      <c r="B40" s="12"/>
      <c r="C40" s="12"/>
    </row>
    <row r="41" spans="2:3">
      <c r="B41" s="12"/>
      <c r="C41" s="12"/>
    </row>
    <row r="42" spans="2:3">
      <c r="B42" s="12"/>
      <c r="C42" s="12"/>
    </row>
    <row r="43" spans="2:3">
      <c r="B43" s="12"/>
      <c r="C43" s="12"/>
    </row>
    <row r="44" spans="2:3">
      <c r="B44" s="12"/>
      <c r="C44" s="12"/>
    </row>
    <row r="45" spans="2:3">
      <c r="B45" s="12"/>
      <c r="C45" s="12"/>
    </row>
    <row r="46" spans="2:3">
      <c r="B46" s="12"/>
      <c r="C46" s="12"/>
    </row>
    <row r="47" spans="2:3">
      <c r="B47" s="12"/>
      <c r="C47" s="12"/>
    </row>
    <row r="48" spans="2:3">
      <c r="B48" s="12"/>
      <c r="C48" s="12"/>
    </row>
    <row r="49" spans="2:3">
      <c r="B49" s="12"/>
      <c r="C49" s="12"/>
    </row>
    <row r="50" spans="2:3">
      <c r="B50" s="12"/>
      <c r="C50" s="12"/>
    </row>
    <row r="51" spans="2:3">
      <c r="B51" s="12"/>
      <c r="C51" s="12"/>
    </row>
    <row r="52" spans="2:3">
      <c r="B52" s="12"/>
      <c r="C52" s="12"/>
    </row>
    <row r="53" spans="2:3">
      <c r="B53" s="12"/>
      <c r="C53" s="12"/>
    </row>
    <row r="54" spans="2:3">
      <c r="B54" s="12"/>
      <c r="C54" s="12"/>
    </row>
    <row r="55" spans="2:3">
      <c r="B55" s="12"/>
      <c r="C55" s="12"/>
    </row>
    <row r="56" spans="2:3">
      <c r="B56" s="12"/>
      <c r="C56" s="12"/>
    </row>
    <row r="57" spans="2:3">
      <c r="B57" s="12"/>
      <c r="C57" s="12"/>
    </row>
    <row r="58" spans="2:3">
      <c r="B58" s="12"/>
      <c r="C58" s="12"/>
    </row>
    <row r="59" spans="2:3">
      <c r="B59" s="12"/>
      <c r="C59" s="12"/>
    </row>
    <row r="60" spans="2:3">
      <c r="B60" s="12"/>
      <c r="C60" s="12"/>
    </row>
    <row r="61" spans="2:3">
      <c r="B61" s="12"/>
      <c r="C61" s="12"/>
    </row>
    <row r="62" spans="2:3">
      <c r="B62" s="12"/>
      <c r="C62" s="12"/>
    </row>
    <row r="63" spans="2:3">
      <c r="B63" s="12"/>
      <c r="C63" s="12"/>
    </row>
    <row r="64" spans="2:3">
      <c r="B64" s="12"/>
      <c r="C64" s="12"/>
    </row>
    <row r="65" spans="2:3">
      <c r="B65" s="12"/>
      <c r="C65" s="12"/>
    </row>
    <row r="66" spans="2:3">
      <c r="B66" s="12"/>
      <c r="C66" s="12"/>
    </row>
    <row r="67" spans="2:3">
      <c r="B67" s="12"/>
      <c r="C67" s="12"/>
    </row>
    <row r="68" spans="2:3">
      <c r="B68" s="12"/>
      <c r="C68" s="12"/>
    </row>
    <row r="69" spans="2:3">
      <c r="B69" s="12"/>
      <c r="C69" s="12"/>
    </row>
    <row r="70" spans="2:3">
      <c r="B70" s="12"/>
      <c r="C70" s="12"/>
    </row>
    <row r="71" spans="2:3">
      <c r="B71" s="12"/>
      <c r="C71" s="12"/>
    </row>
    <row r="72" spans="2:3">
      <c r="B72" s="12"/>
      <c r="C72" s="12"/>
    </row>
    <row r="73" spans="2:3">
      <c r="B73" s="12"/>
      <c r="C73" s="12"/>
    </row>
    <row r="74" spans="2:3">
      <c r="B74" s="12"/>
      <c r="C74" s="12"/>
    </row>
    <row r="75" spans="2:3">
      <c r="B75" s="12"/>
      <c r="C75" s="12"/>
    </row>
    <row r="76" spans="2:3">
      <c r="B76" s="12"/>
      <c r="C76" s="12"/>
    </row>
    <row r="77" spans="2:3">
      <c r="B77" s="12"/>
      <c r="C77" s="12"/>
    </row>
    <row r="78" spans="2:3">
      <c r="B78" s="12"/>
      <c r="C78" s="12"/>
    </row>
    <row r="79" spans="2:3">
      <c r="B79" s="12"/>
      <c r="C79" s="12"/>
    </row>
    <row r="80" spans="2:3">
      <c r="B80" s="12"/>
      <c r="C80" s="12"/>
    </row>
    <row r="81" spans="2:3">
      <c r="B81" s="12"/>
      <c r="C81" s="12"/>
    </row>
    <row r="82" spans="2:3">
      <c r="B82" s="12"/>
      <c r="C82" s="12"/>
    </row>
    <row r="83" spans="2:3">
      <c r="B83" s="12"/>
      <c r="C83" s="12"/>
    </row>
    <row r="84" spans="2:3">
      <c r="B84" s="12"/>
      <c r="C84" s="12"/>
    </row>
    <row r="85" spans="2:3">
      <c r="B85" s="12"/>
      <c r="C85" s="12"/>
    </row>
    <row r="86" spans="2:3">
      <c r="B86" s="12"/>
      <c r="C86" s="12"/>
    </row>
    <row r="87" spans="2:3">
      <c r="B87" s="12"/>
      <c r="C87" s="12"/>
    </row>
    <row r="88" spans="2:3">
      <c r="B88" s="12"/>
      <c r="C88" s="12"/>
    </row>
    <row r="89" spans="2:3">
      <c r="B89" s="12"/>
      <c r="C89" s="12"/>
    </row>
    <row r="90" spans="2:3">
      <c r="B90" s="12"/>
      <c r="C90" s="12"/>
    </row>
    <row r="91" spans="2:3">
      <c r="B91" s="12"/>
      <c r="C91" s="12"/>
    </row>
    <row r="92" spans="2:3">
      <c r="B92" s="12"/>
      <c r="C92" s="12"/>
    </row>
    <row r="93" spans="2:3">
      <c r="B93" s="12"/>
      <c r="C93" s="12"/>
    </row>
    <row r="94" spans="2:3">
      <c r="B94" s="12"/>
      <c r="C94" s="12"/>
    </row>
    <row r="95" spans="2:3">
      <c r="B95" s="12"/>
      <c r="C95" s="12"/>
    </row>
    <row r="96" spans="2:3">
      <c r="B96" s="12"/>
      <c r="C96" s="12"/>
    </row>
    <row r="97" spans="2:3">
      <c r="B97" s="12"/>
      <c r="C97" s="12"/>
    </row>
    <row r="98" spans="2:3">
      <c r="B98" s="12"/>
      <c r="C98" s="12"/>
    </row>
    <row r="99" spans="2:3">
      <c r="B99" s="12"/>
      <c r="C99" s="12"/>
    </row>
    <row r="100" spans="2:3">
      <c r="B100" s="12"/>
      <c r="C100" s="12"/>
    </row>
    <row r="101" spans="2:3">
      <c r="B101" s="12"/>
      <c r="C101" s="12"/>
    </row>
    <row r="102" spans="2:3">
      <c r="B102" s="12"/>
      <c r="C102" s="12"/>
    </row>
    <row r="103" spans="2:3">
      <c r="B103" s="12"/>
      <c r="C103" s="12"/>
    </row>
    <row r="104" spans="2:3">
      <c r="B104" s="12"/>
      <c r="C104" s="12"/>
    </row>
    <row r="105" spans="2:3">
      <c r="B105" s="12"/>
      <c r="C105" s="12"/>
    </row>
    <row r="106" spans="2:3">
      <c r="B106" s="12"/>
      <c r="C106" s="12"/>
    </row>
    <row r="107" spans="2:3">
      <c r="B107" s="12"/>
      <c r="C107" s="12"/>
    </row>
    <row r="108" spans="2:3">
      <c r="B108" s="12"/>
      <c r="C108" s="12"/>
    </row>
    <row r="109" spans="2:3">
      <c r="B109" s="12"/>
      <c r="C109" s="12"/>
    </row>
    <row r="110" spans="2:3">
      <c r="B110" s="12"/>
      <c r="C110" s="12"/>
    </row>
    <row r="111" spans="2:3">
      <c r="B111" s="12"/>
      <c r="C111" s="12"/>
    </row>
    <row r="112" spans="2:3">
      <c r="B112" s="12"/>
      <c r="C112" s="12"/>
    </row>
    <row r="113" spans="2:3">
      <c r="B113" s="12"/>
      <c r="C113" s="12"/>
    </row>
    <row r="114" spans="2:3">
      <c r="B114" s="12"/>
      <c r="C114" s="12"/>
    </row>
    <row r="115" spans="2:3">
      <c r="B115" s="12"/>
      <c r="C115" s="12"/>
    </row>
    <row r="116" spans="2:3">
      <c r="B116" s="12"/>
      <c r="C116" s="12"/>
    </row>
    <row r="117" spans="2:3">
      <c r="B117" s="12"/>
      <c r="C117" s="12"/>
    </row>
    <row r="118" spans="2:3">
      <c r="B118" s="12"/>
      <c r="C118" s="12"/>
    </row>
    <row r="119" spans="2:3">
      <c r="B119" s="12"/>
      <c r="C119" s="12"/>
    </row>
    <row r="120" spans="2:3">
      <c r="B120" s="12"/>
      <c r="C120" s="12"/>
    </row>
    <row r="121" spans="2:3">
      <c r="B121" s="12"/>
      <c r="C121" s="12"/>
    </row>
    <row r="122" spans="2:3">
      <c r="B122" s="12"/>
      <c r="C122" s="12"/>
    </row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  <row r="126" spans="2:3">
      <c r="B126" s="12"/>
      <c r="C126" s="12"/>
    </row>
    <row r="127" spans="2:3">
      <c r="B127" s="12"/>
      <c r="C127" s="12"/>
    </row>
    <row r="128" spans="2:3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</sheetData>
  <mergeCells count="2">
    <mergeCell ref="A3:E3"/>
    <mergeCell ref="A1:E1"/>
  </mergeCells>
  <printOptions horizontalCentered="1"/>
  <pageMargins left="0.78740157480314965" right="0.38" top="0.59055118110236227" bottom="0.98425196850393704" header="0" footer="0"/>
  <pageSetup paperSize="9" scale="68" orientation="portrait" r:id="rId1"/>
  <headerFooter alignWithMargins="0"/>
  <rowBreaks count="1" manualBreakCount="1">
    <brk id="54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4C365-3FD2-4874-8F00-DE7CAC10DC93}">
  <sheetPr codeName="Hoja9">
    <pageSetUpPr fitToPage="1"/>
  </sheetPr>
  <dimension ref="A1:E38"/>
  <sheetViews>
    <sheetView view="pageBreakPreview" topLeftCell="A4" zoomScale="75" zoomScaleNormal="75" zoomScaleSheetLayoutView="75" workbookViewId="0">
      <selection activeCell="B35" sqref="B35:E35"/>
    </sheetView>
  </sheetViews>
  <sheetFormatPr baseColWidth="10" defaultColWidth="11.42578125" defaultRowHeight="15.75"/>
  <cols>
    <col min="1" max="1" width="72" style="120" customWidth="1"/>
    <col min="2" max="4" width="15.28515625" style="120" customWidth="1"/>
    <col min="5" max="5" width="17.5703125" style="120" customWidth="1"/>
    <col min="6" max="6" width="12" style="120" customWidth="1"/>
    <col min="7" max="7" width="15.28515625" style="120" customWidth="1"/>
    <col min="8" max="8" width="13.7109375" style="120" customWidth="1"/>
    <col min="9" max="32" width="8.7109375" style="120" customWidth="1"/>
    <col min="33" max="16384" width="11.42578125" style="120"/>
  </cols>
  <sheetData>
    <row r="1" spans="1:5" s="111" customFormat="1" ht="18" customHeight="1">
      <c r="A1" s="841" t="s">
        <v>638</v>
      </c>
      <c r="B1" s="841"/>
      <c r="C1" s="841"/>
      <c r="D1" s="841"/>
      <c r="E1" s="841"/>
    </row>
    <row r="2" spans="1:5" s="111" customFormat="1" ht="12.75" customHeight="1">
      <c r="A2" s="842"/>
      <c r="B2" s="842"/>
      <c r="C2" s="842"/>
      <c r="D2" s="842"/>
      <c r="E2" s="842"/>
    </row>
    <row r="3" spans="1:5" ht="29.25" customHeight="1">
      <c r="A3" s="843" t="s">
        <v>717</v>
      </c>
      <c r="B3" s="843"/>
      <c r="C3" s="843"/>
      <c r="D3" s="843"/>
      <c r="E3" s="843"/>
    </row>
    <row r="4" spans="1:5" ht="15" customHeight="1">
      <c r="A4" s="844"/>
      <c r="B4" s="844"/>
      <c r="C4" s="844"/>
      <c r="D4" s="844"/>
      <c r="E4" s="844"/>
    </row>
    <row r="5" spans="1:5" ht="13.5" customHeight="1" thickBot="1">
      <c r="A5" s="845"/>
      <c r="B5" s="845"/>
      <c r="C5" s="845"/>
      <c r="D5" s="845"/>
      <c r="E5" s="845"/>
    </row>
    <row r="6" spans="1:5" s="121" customFormat="1" ht="30" customHeight="1">
      <c r="A6" s="846" t="s">
        <v>368</v>
      </c>
      <c r="B6" s="839" t="s">
        <v>616</v>
      </c>
      <c r="C6" s="839"/>
      <c r="D6" s="839"/>
      <c r="E6" s="840"/>
    </row>
    <row r="7" spans="1:5" s="122" customFormat="1" ht="32.25" customHeight="1" thickBot="1">
      <c r="A7" s="847"/>
      <c r="B7" s="319">
        <v>2018</v>
      </c>
      <c r="C7" s="319">
        <v>2019</v>
      </c>
      <c r="D7" s="319">
        <v>2020</v>
      </c>
      <c r="E7" s="320">
        <v>2021</v>
      </c>
    </row>
    <row r="8" spans="1:5" s="123" customFormat="1" ht="23.45" customHeight="1">
      <c r="A8" s="309" t="s">
        <v>123</v>
      </c>
      <c r="B8" s="275">
        <v>103.99502998151601</v>
      </c>
      <c r="C8" s="275">
        <v>103.22048291302031</v>
      </c>
      <c r="D8" s="275">
        <v>103.019889788052</v>
      </c>
      <c r="E8" s="321">
        <v>103.3203647717861</v>
      </c>
    </row>
    <row r="9" spans="1:5" ht="12.75" customHeight="1">
      <c r="A9" s="312" t="s">
        <v>615</v>
      </c>
      <c r="B9" s="285">
        <v>103.6313819057753</v>
      </c>
      <c r="C9" s="285">
        <v>103.89909820820665</v>
      </c>
      <c r="D9" s="285">
        <v>104.15685731251021</v>
      </c>
      <c r="E9" s="322">
        <v>105.05144375883442</v>
      </c>
    </row>
    <row r="10" spans="1:5" ht="12.75" customHeight="1">
      <c r="A10" s="289" t="s">
        <v>369</v>
      </c>
      <c r="B10" s="282">
        <v>103.92130150428767</v>
      </c>
      <c r="C10" s="282">
        <v>103.8971674285912</v>
      </c>
      <c r="D10" s="282">
        <v>104.19861416289596</v>
      </c>
      <c r="E10" s="323">
        <v>104.61940050053289</v>
      </c>
    </row>
    <row r="11" spans="1:5" ht="12.75" customHeight="1">
      <c r="A11" s="289" t="s">
        <v>370</v>
      </c>
      <c r="B11" s="282">
        <v>102.82655176254511</v>
      </c>
      <c r="C11" s="282">
        <v>103.90445814124473</v>
      </c>
      <c r="D11" s="282">
        <v>104.04093837481416</v>
      </c>
      <c r="E11" s="323">
        <v>106.25081572004247</v>
      </c>
    </row>
    <row r="12" spans="1:5" ht="12.75" customHeight="1">
      <c r="A12" s="312" t="s">
        <v>614</v>
      </c>
      <c r="B12" s="285">
        <v>101.3080850626493</v>
      </c>
      <c r="C12" s="285">
        <v>103.24932768702388</v>
      </c>
      <c r="D12" s="285">
        <v>106.37045876528484</v>
      </c>
      <c r="E12" s="322">
        <v>105.11210688723384</v>
      </c>
    </row>
    <row r="13" spans="1:5" ht="12.75" customHeight="1">
      <c r="A13" s="312" t="s">
        <v>613</v>
      </c>
      <c r="B13" s="285">
        <v>107.29486660059011</v>
      </c>
      <c r="C13" s="285">
        <v>116.79655652152611</v>
      </c>
      <c r="D13" s="285">
        <v>125.73872004698944</v>
      </c>
      <c r="E13" s="322">
        <v>133.29006860080057</v>
      </c>
    </row>
    <row r="14" spans="1:5" ht="12.75" customHeight="1">
      <c r="A14" s="312" t="s">
        <v>612</v>
      </c>
      <c r="B14" s="285">
        <v>101.18447881177448</v>
      </c>
      <c r="C14" s="285">
        <v>104.83347449412163</v>
      </c>
      <c r="D14" s="285">
        <v>105.71022423684948</v>
      </c>
      <c r="E14" s="322">
        <v>105.26586936277025</v>
      </c>
    </row>
    <row r="15" spans="1:5" ht="12.75" customHeight="1">
      <c r="A15" s="312" t="s">
        <v>611</v>
      </c>
      <c r="B15" s="285">
        <v>104.33385002650455</v>
      </c>
      <c r="C15" s="285">
        <v>104.91764832028404</v>
      </c>
      <c r="D15" s="285">
        <v>109.18757110725348</v>
      </c>
      <c r="E15" s="322">
        <v>110.45788794174918</v>
      </c>
    </row>
    <row r="16" spans="1:5" ht="12.75" customHeight="1">
      <c r="A16" s="312" t="s">
        <v>610</v>
      </c>
      <c r="B16" s="285">
        <v>99.704723263110978</v>
      </c>
      <c r="C16" s="285">
        <v>99.216879425228484</v>
      </c>
      <c r="D16" s="285">
        <v>98.52877792870261</v>
      </c>
      <c r="E16" s="322">
        <v>98.338093635080611</v>
      </c>
    </row>
    <row r="17" spans="1:5" ht="12.75" customHeight="1">
      <c r="A17" s="289" t="s">
        <v>609</v>
      </c>
      <c r="B17" s="282">
        <v>102.4553180110432</v>
      </c>
      <c r="C17" s="282">
        <v>106.32283156901221</v>
      </c>
      <c r="D17" s="282">
        <v>109.62815465626929</v>
      </c>
      <c r="E17" s="323">
        <v>104.73925622219247</v>
      </c>
    </row>
    <row r="18" spans="1:5" ht="12.75" customHeight="1">
      <c r="A18" s="289" t="s">
        <v>608</v>
      </c>
      <c r="B18" s="282">
        <v>97.557724179811075</v>
      </c>
      <c r="C18" s="282">
        <v>96.072104456853211</v>
      </c>
      <c r="D18" s="282">
        <v>96.065882594737261</v>
      </c>
      <c r="E18" s="323">
        <v>96.821634845701851</v>
      </c>
    </row>
    <row r="19" spans="1:5" ht="12.75" customHeight="1">
      <c r="A19" s="289" t="s">
        <v>371</v>
      </c>
      <c r="B19" s="282">
        <v>99.610411298757398</v>
      </c>
      <c r="C19" s="282">
        <v>100.62419325882276</v>
      </c>
      <c r="D19" s="282">
        <v>102.44376738416084</v>
      </c>
      <c r="E19" s="323">
        <v>101.99156095171973</v>
      </c>
    </row>
    <row r="20" spans="1:5" ht="12.75" customHeight="1">
      <c r="A20" s="289" t="s">
        <v>372</v>
      </c>
      <c r="B20" s="282">
        <v>101.17476161510045</v>
      </c>
      <c r="C20" s="282">
        <v>96.75199368374679</v>
      </c>
      <c r="D20" s="282">
        <v>94.397820663620038</v>
      </c>
      <c r="E20" s="323">
        <v>89.65378922953748</v>
      </c>
    </row>
    <row r="21" spans="1:5" ht="12.75" customHeight="1">
      <c r="A21" s="289" t="s">
        <v>607</v>
      </c>
      <c r="B21" s="282">
        <v>104.68943522523125</v>
      </c>
      <c r="C21" s="282">
        <v>120.07802557767498</v>
      </c>
      <c r="D21" s="282">
        <v>124.79773610132494</v>
      </c>
      <c r="E21" s="323">
        <v>131.23140007211521</v>
      </c>
    </row>
    <row r="22" spans="1:5" ht="12.75" customHeight="1">
      <c r="A22" s="289" t="s">
        <v>606</v>
      </c>
      <c r="B22" s="282">
        <v>101.40728071790876</v>
      </c>
      <c r="C22" s="282">
        <v>101.59736964081505</v>
      </c>
      <c r="D22" s="282">
        <v>97.885670805005276</v>
      </c>
      <c r="E22" s="323">
        <v>98.961177701420056</v>
      </c>
    </row>
    <row r="23" spans="1:5" ht="12.75" customHeight="1">
      <c r="A23" s="312" t="s">
        <v>125</v>
      </c>
      <c r="B23" s="285">
        <v>106.4615035497981</v>
      </c>
      <c r="C23" s="285">
        <v>107.08757356353236</v>
      </c>
      <c r="D23" s="285">
        <v>106.56300430624566</v>
      </c>
      <c r="E23" s="322">
        <v>106.69469736854239</v>
      </c>
    </row>
    <row r="24" spans="1:5" ht="12.75" customHeight="1">
      <c r="A24" s="289" t="s">
        <v>605</v>
      </c>
      <c r="B24" s="282">
        <v>107.81031236822493</v>
      </c>
      <c r="C24" s="282">
        <v>112.71002246825081</v>
      </c>
      <c r="D24" s="282">
        <v>107.39988925914753</v>
      </c>
      <c r="E24" s="323">
        <v>112.38231478362397</v>
      </c>
    </row>
    <row r="25" spans="1:5" ht="12.75" customHeight="1">
      <c r="A25" s="289" t="s">
        <v>604</v>
      </c>
      <c r="B25" s="282">
        <v>117.00327927239817</v>
      </c>
      <c r="C25" s="282">
        <v>118.47559731343843</v>
      </c>
      <c r="D25" s="282">
        <v>124.64708457526669</v>
      </c>
      <c r="E25" s="323">
        <v>128.95037677812041</v>
      </c>
    </row>
    <row r="26" spans="1:5" ht="12.75" customHeight="1">
      <c r="A26" s="289" t="s">
        <v>603</v>
      </c>
      <c r="B26" s="282">
        <v>104.91555011910951</v>
      </c>
      <c r="C26" s="282">
        <v>105.3282961827185</v>
      </c>
      <c r="D26" s="282">
        <v>104.31951897751269</v>
      </c>
      <c r="E26" s="323">
        <v>104.07869754767894</v>
      </c>
    </row>
    <row r="27" spans="1:5" ht="12.75" customHeight="1">
      <c r="A27" s="289" t="s">
        <v>602</v>
      </c>
      <c r="B27" s="282">
        <v>108.77330199844278</v>
      </c>
      <c r="C27" s="282">
        <v>109.71453718499312</v>
      </c>
      <c r="D27" s="282">
        <v>109.61313748445328</v>
      </c>
      <c r="E27" s="323">
        <v>110.02850397283322</v>
      </c>
    </row>
    <row r="28" spans="1:5" ht="12.75" customHeight="1">
      <c r="A28" s="312" t="s">
        <v>126</v>
      </c>
      <c r="B28" s="285">
        <v>105.21612477331735</v>
      </c>
      <c r="C28" s="285">
        <v>100.3693010350443</v>
      </c>
      <c r="D28" s="285">
        <v>97.3319806599347</v>
      </c>
      <c r="E28" s="322">
        <v>96.031326806385295</v>
      </c>
    </row>
    <row r="29" spans="1:5" ht="12.75" customHeight="1">
      <c r="A29" s="289" t="s">
        <v>601</v>
      </c>
      <c r="B29" s="282">
        <v>109.96182276819962</v>
      </c>
      <c r="C29" s="282">
        <v>109.70288356277553</v>
      </c>
      <c r="D29" s="282">
        <v>109.15912823889147</v>
      </c>
      <c r="E29" s="323">
        <v>106.25757342737317</v>
      </c>
    </row>
    <row r="30" spans="1:5" ht="12.75" customHeight="1">
      <c r="A30" s="289" t="s">
        <v>600</v>
      </c>
      <c r="B30" s="282">
        <v>100.10771271039914</v>
      </c>
      <c r="C30" s="282">
        <v>96.957900997400884</v>
      </c>
      <c r="D30" s="282">
        <v>94.174707105241353</v>
      </c>
      <c r="E30" s="323">
        <v>97.817043926082363</v>
      </c>
    </row>
    <row r="31" spans="1:5" ht="12.75" customHeight="1">
      <c r="A31" s="289" t="s">
        <v>599</v>
      </c>
      <c r="B31" s="282">
        <v>106.65827273579299</v>
      </c>
      <c r="C31" s="282">
        <v>102.81895663376642</v>
      </c>
      <c r="D31" s="282">
        <v>99.229161252389844</v>
      </c>
      <c r="E31" s="323">
        <v>96.525217789022037</v>
      </c>
    </row>
    <row r="32" spans="1:5" ht="12.75" customHeight="1">
      <c r="A32" s="289" t="s">
        <v>598</v>
      </c>
      <c r="B32" s="282">
        <v>102.33854601386916</v>
      </c>
      <c r="C32" s="282">
        <v>94.96086619060209</v>
      </c>
      <c r="D32" s="282">
        <v>92.741604200740852</v>
      </c>
      <c r="E32" s="323">
        <v>93.953961854328682</v>
      </c>
    </row>
    <row r="33" spans="1:5" ht="12.75" customHeight="1">
      <c r="A33" s="312" t="s">
        <v>127</v>
      </c>
      <c r="B33" s="285">
        <v>99.339321661355171</v>
      </c>
      <c r="C33" s="285">
        <v>101.72607464311605</v>
      </c>
      <c r="D33" s="285">
        <v>99.168037481317612</v>
      </c>
      <c r="E33" s="322">
        <v>101.24211695936313</v>
      </c>
    </row>
    <row r="34" spans="1:5" ht="12.75" customHeight="1" thickBot="1">
      <c r="A34" s="314"/>
      <c r="B34" s="296"/>
      <c r="C34" s="296"/>
      <c r="D34" s="296"/>
      <c r="E34" s="324"/>
    </row>
    <row r="35" spans="1:5" s="123" customFormat="1" ht="21.75" customHeight="1" thickBot="1">
      <c r="A35" s="316" t="s">
        <v>142</v>
      </c>
      <c r="B35" s="325">
        <v>103.30478389237747</v>
      </c>
      <c r="C35" s="325">
        <v>102.99892490445458</v>
      </c>
      <c r="D35" s="325">
        <v>102.44882179842955</v>
      </c>
      <c r="E35" s="326">
        <v>103.01224786966537</v>
      </c>
    </row>
    <row r="36" spans="1:5">
      <c r="A36" s="185"/>
    </row>
    <row r="38" spans="1:5">
      <c r="B38" s="156"/>
    </row>
  </sheetData>
  <mergeCells count="7">
    <mergeCell ref="B6:E6"/>
    <mergeCell ref="A1:E1"/>
    <mergeCell ref="A2:E2"/>
    <mergeCell ref="A3:E3"/>
    <mergeCell ref="A4:E4"/>
    <mergeCell ref="A5:E5"/>
    <mergeCell ref="A6:A7"/>
  </mergeCells>
  <printOptions horizontalCentered="1"/>
  <pageMargins left="0.4" right="0.32" top="0.59055118110236227" bottom="0.98425196850393704" header="0" footer="0"/>
  <pageSetup paperSize="9" scale="6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9727C-7784-4435-A072-A3FC04F96208}">
  <sheetPr codeName="Hoja10">
    <pageSetUpPr fitToPage="1"/>
  </sheetPr>
  <dimension ref="A1:I12"/>
  <sheetViews>
    <sheetView view="pageBreakPreview" zoomScale="115" zoomScaleNormal="75" zoomScaleSheetLayoutView="115" workbookViewId="0">
      <selection activeCell="A7" sqref="A7:I10"/>
    </sheetView>
  </sheetViews>
  <sheetFormatPr baseColWidth="10" defaultColWidth="11.42578125" defaultRowHeight="12.75"/>
  <cols>
    <col min="1" max="1" width="16.5703125" style="12" customWidth="1"/>
    <col min="2" max="9" width="12.5703125" style="12" customWidth="1"/>
    <col min="10" max="10" width="6.85546875" style="12" customWidth="1"/>
    <col min="11" max="16384" width="11.42578125" style="12"/>
  </cols>
  <sheetData>
    <row r="1" spans="1:9" ht="18" customHeight="1">
      <c r="A1" s="824" t="s">
        <v>638</v>
      </c>
      <c r="B1" s="849"/>
      <c r="C1" s="849"/>
      <c r="D1" s="849"/>
      <c r="E1" s="849"/>
      <c r="F1" s="849"/>
      <c r="G1" s="850"/>
      <c r="H1" s="850"/>
      <c r="I1" s="850"/>
    </row>
    <row r="2" spans="1:9" ht="12.75" customHeight="1">
      <c r="A2" s="820"/>
      <c r="B2" s="820"/>
      <c r="C2" s="820"/>
      <c r="D2" s="820"/>
      <c r="E2" s="820"/>
      <c r="F2" s="820"/>
      <c r="G2" s="271"/>
      <c r="H2" s="271"/>
      <c r="I2" s="271"/>
    </row>
    <row r="3" spans="1:9" ht="15.75">
      <c r="A3" s="820" t="s">
        <v>718</v>
      </c>
      <c r="B3" s="820"/>
      <c r="C3" s="820"/>
      <c r="D3" s="820"/>
      <c r="E3" s="820"/>
      <c r="F3" s="820"/>
      <c r="G3" s="820"/>
      <c r="H3" s="820"/>
      <c r="I3" s="820"/>
    </row>
    <row r="4" spans="1:9" ht="15.75" thickBot="1">
      <c r="A4" s="186"/>
      <c r="B4" s="186"/>
      <c r="C4" s="186"/>
      <c r="D4" s="186"/>
      <c r="E4" s="186"/>
      <c r="F4" s="186"/>
      <c r="G4" s="186"/>
      <c r="H4" s="186"/>
      <c r="I4" s="186"/>
    </row>
    <row r="5" spans="1:9" s="84" customFormat="1" ht="36.75" customHeight="1">
      <c r="A5" s="851" t="s">
        <v>38</v>
      </c>
      <c r="B5" s="852" t="s">
        <v>144</v>
      </c>
      <c r="C5" s="852"/>
      <c r="D5" s="852"/>
      <c r="E5" s="852" t="s">
        <v>374</v>
      </c>
      <c r="F5" s="852"/>
      <c r="G5" s="852" t="s">
        <v>145</v>
      </c>
      <c r="H5" s="852"/>
      <c r="I5" s="853"/>
    </row>
    <row r="6" spans="1:9" s="84" customFormat="1" ht="36.75" customHeight="1" thickBot="1">
      <c r="A6" s="806"/>
      <c r="B6" s="328" t="s">
        <v>373</v>
      </c>
      <c r="C6" s="328" t="s">
        <v>618</v>
      </c>
      <c r="D6" s="328" t="s">
        <v>146</v>
      </c>
      <c r="E6" s="328" t="s">
        <v>617</v>
      </c>
      <c r="F6" s="328" t="s">
        <v>146</v>
      </c>
      <c r="G6" s="328" t="s">
        <v>373</v>
      </c>
      <c r="H6" s="328" t="s">
        <v>617</v>
      </c>
      <c r="I6" s="329" t="s">
        <v>146</v>
      </c>
    </row>
    <row r="7" spans="1:9" ht="13.15" customHeight="1">
      <c r="A7" s="331">
        <v>2018</v>
      </c>
      <c r="B7" s="332">
        <v>10208.67</v>
      </c>
      <c r="C7" s="333">
        <v>103.304766501823</v>
      </c>
      <c r="D7" s="334">
        <v>1.2520791118807661E-2</v>
      </c>
      <c r="E7" s="335">
        <v>102.04778156996588</v>
      </c>
      <c r="F7" s="334">
        <v>7.2184793070237951E-3</v>
      </c>
      <c r="G7" s="332">
        <v>10003.813745819398</v>
      </c>
      <c r="H7" s="333">
        <v>101.23176115396032</v>
      </c>
      <c r="I7" s="336">
        <v>5.2643114882400255E-3</v>
      </c>
    </row>
    <row r="8" spans="1:9" ht="13.5">
      <c r="A8" s="337">
        <v>2019</v>
      </c>
      <c r="B8" s="338">
        <v>10178.450000000001</v>
      </c>
      <c r="C8" s="339">
        <v>102.99896074615796</v>
      </c>
      <c r="D8" s="340">
        <v>-2.9602289034711404E-3</v>
      </c>
      <c r="E8" s="341">
        <v>103.94929302779133</v>
      </c>
      <c r="F8" s="340">
        <v>1.8633540372670732E-2</v>
      </c>
      <c r="G8" s="338">
        <v>9791.7452861163219</v>
      </c>
      <c r="H8" s="339">
        <v>99.085773213119097</v>
      </c>
      <c r="I8" s="342">
        <v>-2.1198761301578606E-2</v>
      </c>
    </row>
    <row r="9" spans="1:9" ht="13.5">
      <c r="A9" s="337">
        <v>2020</v>
      </c>
      <c r="B9" s="338">
        <v>10124.085438811037</v>
      </c>
      <c r="C9" s="339">
        <v>102.4488285252516</v>
      </c>
      <c r="D9" s="340">
        <v>-5.3411434146619641E-3</v>
      </c>
      <c r="E9" s="341">
        <v>104.63188688444662</v>
      </c>
      <c r="F9" s="340">
        <v>6.5666041275798115E-3</v>
      </c>
      <c r="G9" s="338">
        <v>9675.9083108114792</v>
      </c>
      <c r="H9" s="339">
        <v>97.913582155308021</v>
      </c>
      <c r="I9" s="342">
        <v>-1.1830064193876444E-2</v>
      </c>
    </row>
    <row r="10" spans="1:9" ht="14.25" thickBot="1">
      <c r="A10" s="343">
        <v>2021</v>
      </c>
      <c r="B10" s="344">
        <v>10179.763713909875</v>
      </c>
      <c r="C10" s="345">
        <v>103.01225463348214</v>
      </c>
      <c r="D10" s="346">
        <v>5.4995856598953896E-3</v>
      </c>
      <c r="E10" s="347">
        <v>106.63091175036568</v>
      </c>
      <c r="F10" s="346">
        <v>1.910531220876055E-2</v>
      </c>
      <c r="G10" s="344">
        <v>9546.7285675487656</v>
      </c>
      <c r="H10" s="345">
        <v>96.606371400672984</v>
      </c>
      <c r="I10" s="348">
        <v>-1.3350658058466025E-2</v>
      </c>
    </row>
    <row r="11" spans="1:9" ht="14.25">
      <c r="A11" s="848" t="s">
        <v>635</v>
      </c>
      <c r="B11" s="848"/>
      <c r="C11" s="848"/>
      <c r="D11" s="330"/>
      <c r="E11" s="330"/>
      <c r="F11" s="330"/>
      <c r="G11" s="330"/>
      <c r="H11" s="330"/>
      <c r="I11" s="330"/>
    </row>
    <row r="12" spans="1:9" ht="14.25">
      <c r="A12" s="330"/>
      <c r="B12" s="330"/>
      <c r="C12" s="330"/>
      <c r="D12" s="330"/>
      <c r="E12" s="330"/>
      <c r="F12" s="330"/>
      <c r="G12" s="330"/>
      <c r="H12" s="330"/>
      <c r="I12" s="330"/>
    </row>
  </sheetData>
  <mergeCells count="8">
    <mergeCell ref="A11:C11"/>
    <mergeCell ref="A1:I1"/>
    <mergeCell ref="A2:F2"/>
    <mergeCell ref="A3:I3"/>
    <mergeCell ref="A5:A6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53</vt:i4>
      </vt:variant>
    </vt:vector>
  </HeadingPairs>
  <TitlesOfParts>
    <vt:vector size="104" baseType="lpstr">
      <vt:lpstr>10.1.1.1</vt:lpstr>
      <vt:lpstr>10.1.1.2</vt:lpstr>
      <vt:lpstr>10.1.1.3</vt:lpstr>
      <vt:lpstr>10.1.1.4</vt:lpstr>
      <vt:lpstr>10.1.2.1</vt:lpstr>
      <vt:lpstr>10.1.2.2</vt:lpstr>
      <vt:lpstr>10.1.2.3</vt:lpstr>
      <vt:lpstr>10.1.2.4</vt:lpstr>
      <vt:lpstr>10.1.2.5</vt:lpstr>
      <vt:lpstr>10.1.3.1</vt:lpstr>
      <vt:lpstr>10.1.3.2</vt:lpstr>
      <vt:lpstr>10.1.3.3</vt:lpstr>
      <vt:lpstr>10.1.3.4</vt:lpstr>
      <vt:lpstr>10.1.3.5</vt:lpstr>
      <vt:lpstr>10.1.4</vt:lpstr>
      <vt:lpstr>10.1.5</vt:lpstr>
      <vt:lpstr>10.1.6.1</vt:lpstr>
      <vt:lpstr>10.1.6.2</vt:lpstr>
      <vt:lpstr>10.1.6.3</vt:lpstr>
      <vt:lpstr>10.1.6.4</vt:lpstr>
      <vt:lpstr>10.1.6.5</vt:lpstr>
      <vt:lpstr>10.1.6.6</vt:lpstr>
      <vt:lpstr>10.2.1.1</vt:lpstr>
      <vt:lpstr>10.2.1.2</vt:lpstr>
      <vt:lpstr>10.2.1.3</vt:lpstr>
      <vt:lpstr>10.2.2.1</vt:lpstr>
      <vt:lpstr>10.2.2.2</vt:lpstr>
      <vt:lpstr>10.2.2.3</vt:lpstr>
      <vt:lpstr>10.2.3</vt:lpstr>
      <vt:lpstr>10.2.4.1</vt:lpstr>
      <vt:lpstr>10.2.4.2</vt:lpstr>
      <vt:lpstr>10.2.5</vt:lpstr>
      <vt:lpstr>10.2.6</vt:lpstr>
      <vt:lpstr>10.2.7.1</vt:lpstr>
      <vt:lpstr>10.2.7.2</vt:lpstr>
      <vt:lpstr>10.2.8.1</vt:lpstr>
      <vt:lpstr>10.2.8.2</vt:lpstr>
      <vt:lpstr>10.2.9</vt:lpstr>
      <vt:lpstr>10.2.10</vt:lpstr>
      <vt:lpstr>10.3.1</vt:lpstr>
      <vt:lpstr>10.3.2</vt:lpstr>
      <vt:lpstr>10.3.3</vt:lpstr>
      <vt:lpstr>10.4.1</vt:lpstr>
      <vt:lpstr>10.4.2.1</vt:lpstr>
      <vt:lpstr>GR 10.4.2.1</vt:lpstr>
      <vt:lpstr>10.4.2.2</vt:lpstr>
      <vt:lpstr>10.4.3.1</vt:lpstr>
      <vt:lpstr>GR 10.4.3.1</vt:lpstr>
      <vt:lpstr>10.4.3.2</vt:lpstr>
      <vt:lpstr>10.4.4</vt:lpstr>
      <vt:lpstr>10.4.5</vt:lpstr>
      <vt:lpstr>'10.1.1.1'!Área_de_impresión</vt:lpstr>
      <vt:lpstr>'10.1.1.2'!Área_de_impresión</vt:lpstr>
      <vt:lpstr>'10.1.1.3'!Área_de_impresión</vt:lpstr>
      <vt:lpstr>'10.1.1.4'!Área_de_impresión</vt:lpstr>
      <vt:lpstr>'10.1.2.1'!Área_de_impresión</vt:lpstr>
      <vt:lpstr>'10.1.2.2'!Área_de_impresión</vt:lpstr>
      <vt:lpstr>'10.1.2.3'!Área_de_impresión</vt:lpstr>
      <vt:lpstr>'10.1.2.4'!Área_de_impresión</vt:lpstr>
      <vt:lpstr>'10.1.2.5'!Área_de_impresión</vt:lpstr>
      <vt:lpstr>'10.1.3.1'!Área_de_impresión</vt:lpstr>
      <vt:lpstr>'10.1.3.2'!Área_de_impresión</vt:lpstr>
      <vt:lpstr>'10.1.3.3'!Área_de_impresión</vt:lpstr>
      <vt:lpstr>'10.1.3.4'!Área_de_impresión</vt:lpstr>
      <vt:lpstr>'10.1.3.5'!Área_de_impresión</vt:lpstr>
      <vt:lpstr>'10.1.4'!Área_de_impresión</vt:lpstr>
      <vt:lpstr>'10.1.5'!Área_de_impresión</vt:lpstr>
      <vt:lpstr>'10.1.6.1'!Área_de_impresión</vt:lpstr>
      <vt:lpstr>'10.1.6.2'!Área_de_impresión</vt:lpstr>
      <vt:lpstr>'10.1.6.3'!Área_de_impresión</vt:lpstr>
      <vt:lpstr>'10.1.6.4'!Área_de_impresión</vt:lpstr>
      <vt:lpstr>'10.1.6.5'!Área_de_impresión</vt:lpstr>
      <vt:lpstr>'10.1.6.6'!Área_de_impresión</vt:lpstr>
      <vt:lpstr>'10.2.1.1'!Área_de_impresión</vt:lpstr>
      <vt:lpstr>'10.2.1.2'!Área_de_impresión</vt:lpstr>
      <vt:lpstr>'10.2.1.3'!Área_de_impresión</vt:lpstr>
      <vt:lpstr>'10.2.10'!Área_de_impresión</vt:lpstr>
      <vt:lpstr>'10.2.2.1'!Área_de_impresión</vt:lpstr>
      <vt:lpstr>'10.2.2.2'!Área_de_impresión</vt:lpstr>
      <vt:lpstr>'10.2.2.3'!Área_de_impresión</vt:lpstr>
      <vt:lpstr>'10.2.3'!Área_de_impresión</vt:lpstr>
      <vt:lpstr>'10.2.4.1'!Área_de_impresión</vt:lpstr>
      <vt:lpstr>'10.2.4.2'!Área_de_impresión</vt:lpstr>
      <vt:lpstr>'10.2.5'!Área_de_impresión</vt:lpstr>
      <vt:lpstr>'10.2.6'!Área_de_impresión</vt:lpstr>
      <vt:lpstr>'10.2.7.1'!Área_de_impresión</vt:lpstr>
      <vt:lpstr>'10.2.7.2'!Área_de_impresión</vt:lpstr>
      <vt:lpstr>'10.2.8.1'!Área_de_impresión</vt:lpstr>
      <vt:lpstr>'10.2.9'!Área_de_impresión</vt:lpstr>
      <vt:lpstr>'10.3.1'!Área_de_impresión</vt:lpstr>
      <vt:lpstr>'10.3.2'!Área_de_impresión</vt:lpstr>
      <vt:lpstr>'10.3.3'!Área_de_impresión</vt:lpstr>
      <vt:lpstr>'10.4.1'!Área_de_impresión</vt:lpstr>
      <vt:lpstr>'10.4.2.1'!Área_de_impresión</vt:lpstr>
      <vt:lpstr>'10.4.2.2'!Área_de_impresión</vt:lpstr>
      <vt:lpstr>'10.4.3.1'!Área_de_impresión</vt:lpstr>
      <vt:lpstr>'10.4.3.2'!Área_de_impresión</vt:lpstr>
      <vt:lpstr>'10.4.4'!Área_de_impresión</vt:lpstr>
      <vt:lpstr>'10.4.5'!Área_de_impresión</vt:lpstr>
      <vt:lpstr>'GR 10.4.2.1'!Área_de_impresión</vt:lpstr>
      <vt:lpstr>'10.1.6.1'!Imprimir_área_IM</vt:lpstr>
      <vt:lpstr>Imprimir_área_IM</vt:lpstr>
      <vt:lpstr>'10.1.2.2'!Títulos_a_imprimir</vt:lpstr>
      <vt:lpstr>'10.1.3.2'!Títulos_a_imprimir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Pablo Alberto Nardella Malvicini</cp:lastModifiedBy>
  <cp:lastPrinted>2020-09-18T09:19:07Z</cp:lastPrinted>
  <dcterms:created xsi:type="dcterms:W3CDTF">2001-05-18T10:51:57Z</dcterms:created>
  <dcterms:modified xsi:type="dcterms:W3CDTF">2023-10-26T14:53:14Z</dcterms:modified>
</cp:coreProperties>
</file>